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Tandvårdsmaterial, förbrukning 790\VF2018-0004 Upphandling\Upphandling\Material till hemsidan\"/>
    </mc:Choice>
  </mc:AlternateContent>
  <xr:revisionPtr revIDLastSave="0" documentId="13_ncr:1_{89471E3B-1424-4487-9715-6959B3498C66}" xr6:coauthVersionLast="44" xr6:coauthVersionMax="44" xr10:uidLastSave="{00000000-0000-0000-0000-000000000000}"/>
  <bookViews>
    <workbookView xWindow="28680" yWindow="-120" windowWidth="29040" windowHeight="16440" tabRatio="752" xr2:uid="{00000000-000D-0000-FFFF-FFFF00000000}"/>
  </bookViews>
  <sheets>
    <sheet name="Alla artiklar" sheetId="12" r:id="rId1"/>
  </sheets>
  <definedNames>
    <definedName name="_xlnm._FilterDatabase" localSheetId="0" hidden="1">'Alla artiklar'!$A$1:$BI$1516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46" i="12" l="1"/>
  <c r="F1350" i="12"/>
  <c r="F1358" i="12"/>
  <c r="F1377" i="12"/>
  <c r="F1383" i="12"/>
  <c r="F1387" i="12"/>
  <c r="F1392" i="12"/>
  <c r="F1394" i="12"/>
  <c r="F1397" i="12"/>
  <c r="F1400" i="12"/>
  <c r="F1402" i="12"/>
  <c r="F1404" i="12"/>
  <c r="F1407" i="12"/>
  <c r="F1411" i="12"/>
  <c r="F1414" i="12"/>
  <c r="F1416" i="12"/>
  <c r="F1420" i="12"/>
  <c r="F1422" i="12"/>
  <c r="F1423" i="12"/>
  <c r="F1431" i="12"/>
  <c r="F1439" i="12"/>
  <c r="F1442" i="12"/>
  <c r="F1443" i="12"/>
  <c r="F1444" i="12"/>
  <c r="F1449" i="12"/>
  <c r="F1452" i="12"/>
  <c r="F1460" i="12"/>
  <c r="F1466" i="12"/>
  <c r="F1472" i="12"/>
  <c r="F1474" i="12"/>
  <c r="F1477" i="12"/>
  <c r="F1478" i="12"/>
  <c r="F1479" i="12"/>
  <c r="F1480" i="12"/>
  <c r="F1482" i="12"/>
  <c r="F1491" i="12"/>
  <c r="O1103" i="12"/>
  <c r="O1104" i="12"/>
  <c r="O1105" i="12"/>
</calcChain>
</file>

<file path=xl/sharedStrings.xml><?xml version="1.0" encoding="utf-8"?>
<sst xmlns="http://schemas.openxmlformats.org/spreadsheetml/2006/main" count="28022" uniqueCount="5798">
  <si>
    <t>Prodgr</t>
  </si>
  <si>
    <t>Pos</t>
  </si>
  <si>
    <t>Benämning 1</t>
  </si>
  <si>
    <t>Benämning 2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</si>
  <si>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</si>
  <si>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</si>
  <si>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</si>
  <si>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</si>
  <si>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</si>
  <si>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</si>
  <si>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</si>
  <si>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</si>
  <si>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</si>
  <si>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</si>
  <si>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</si>
  <si>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</si>
  <si>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</si>
  <si>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</si>
  <si>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</si>
  <si>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</si>
  <si>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</si>
  <si>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</si>
  <si>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</si>
  <si>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</si>
  <si>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</si>
  <si>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</si>
  <si>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Pall</t>
  </si>
  <si>
    <t>LevTid</t>
  </si>
  <si>
    <t>Valuta</t>
  </si>
  <si>
    <t>Valutamånad</t>
  </si>
  <si>
    <t>Valutakurs</t>
  </si>
  <si>
    <t>Valutaberoende del i %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</si>
  <si>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</si>
  <si>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</si>
  <si>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</si>
  <si>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</si>
  <si>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</si>
  <si>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</si>
  <si>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</si>
  <si>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VF_Varuvärde</t>
  </si>
  <si>
    <t>VF_Lagervara</t>
  </si>
  <si>
    <t>VF_Lagertyp</t>
  </si>
  <si>
    <t>VF_Avtalsnr</t>
  </si>
  <si>
    <t>JA</t>
  </si>
  <si>
    <t>NEJ</t>
  </si>
  <si>
    <t>Miljömärken</t>
  </si>
  <si>
    <t>Varugruppsnummer</t>
  </si>
  <si>
    <t>Universal nanohybridkomposit för enskiktsteknik (samma färg i hela fyllningen)</t>
  </si>
  <si>
    <t>Universal nanohybridkomposit för emalj-dentinskiktning</t>
  </si>
  <si>
    <t xml:space="preserve">Ljushärdande nanohybridmaterial med s.k kameleonteffekt </t>
  </si>
  <si>
    <t>Universalkomposit av microfillhybridtyp</t>
  </si>
  <si>
    <t>Flytande komposit</t>
  </si>
  <si>
    <t>Flytande komposit spruta</t>
  </si>
  <si>
    <t>Flytande komposit i kapsel</t>
  </si>
  <si>
    <t>Flytande komposit, kapsel</t>
  </si>
  <si>
    <t>Flytande komposit, spruta</t>
  </si>
  <si>
    <t>Flytande komposit för fissurförsegling</t>
  </si>
  <si>
    <t>spruta</t>
  </si>
  <si>
    <t>Temporärt cement med eugenol, pulver/vätska</t>
  </si>
  <si>
    <t xml:space="preserve">För manuell blandning </t>
  </si>
  <si>
    <t>Temporärt cement med eugenol, kapsel</t>
  </si>
  <si>
    <t>Temporärt cement utan eugenol enkomponents</t>
  </si>
  <si>
    <t>Ljushärdande eugenolfritt temporärt fyllnadsmaterial</t>
  </si>
  <si>
    <t>Enkomponents eugenolfritt temporärt fyllnadsmaterial</t>
  </si>
  <si>
    <t>Temporära cement med eugenol, manuell blandning</t>
  </si>
  <si>
    <t>Temporära cement med eugenol, automix</t>
  </si>
  <si>
    <t>Temporära cement utan eugenol, manuell blandning</t>
  </si>
  <si>
    <t>Temporära cement utan eugenol, automix</t>
  </si>
  <si>
    <t>Fosfatcement, pulver/vätska</t>
  </si>
  <si>
    <t>Glasjonomercement, pulver/vätska</t>
  </si>
  <si>
    <t>Glasjonomercement, kapsel</t>
  </si>
  <si>
    <t>Glasjonomercement, kapsel för flera kronor</t>
  </si>
  <si>
    <t>Glasjonomercement, resinförstärkt, pulver/vätska</t>
  </si>
  <si>
    <t>Glasjonomercement, resinförstärkt, kapsel</t>
  </si>
  <si>
    <t>Självhärdande med ljushärdningsmöjligheter komposit/resincement för alla indikationer utom fasader och tunna skalocklusalytor, automix</t>
  </si>
  <si>
    <t>Självbondande, självhärdande med ljushärdningsmöjligheter för kron/bro konstruktioner och rotkanalstift för metall och Zirkoniumkonstruktioner, kapsel</t>
  </si>
  <si>
    <t>Självhärdande med ljushärdningsmöjligheter i kapsel för två eller flera kronor</t>
  </si>
  <si>
    <t>Ljushärdande fluoravgivande enkomponentssystem, flaska</t>
  </si>
  <si>
    <t>Ljushärdande fluoravgivande enkomponentssystem, Vivapen refill</t>
  </si>
  <si>
    <t>Totaletch flerstegssystem, flaska</t>
  </si>
  <si>
    <t>Ets</t>
  </si>
  <si>
    <t>Applikationskanyl till etsgel</t>
  </si>
  <si>
    <t>Porslins-ets, flaska</t>
  </si>
  <si>
    <t>Matrisband, tunn, rak</t>
  </si>
  <si>
    <t>Matrisband, tunn, enkelapproximala</t>
  </si>
  <si>
    <t>Matrisband, tunn, dubbelapproximala</t>
  </si>
  <si>
    <t>Matrisband,supertunn,rak</t>
  </si>
  <si>
    <t>Matrisband, supertunn, enkelapproximala</t>
  </si>
  <si>
    <t>Matrisband, supertunn, dubbelapproximala</t>
  </si>
  <si>
    <t>Matrisband, förkonturerad, tunn, rostfri, vänster</t>
  </si>
  <si>
    <t>Matrisband, förkonturerad, tunn, rostfri, höger</t>
  </si>
  <si>
    <t>Matrisband, förkonturerad, tunn, dubbelapproximal, rostfri</t>
  </si>
  <si>
    <t>Matrishållare, enligt nyström</t>
  </si>
  <si>
    <t>ST</t>
  </si>
  <si>
    <t>Sektionsmatris system 1</t>
  </si>
  <si>
    <t>Sektionsmatris system 2</t>
  </si>
  <si>
    <t>Preparationsskydd</t>
  </si>
  <si>
    <t>Hörnmatriser</t>
  </si>
  <si>
    <t>DESINFEKTIONS- OCH RENGÖRINGSMEDEL FÖR TÄNDER</t>
  </si>
  <si>
    <t>LJUSHÄRDANDE KALCIUMHYDROXCID/HYDROXYAPATIT</t>
  </si>
  <si>
    <t>KEMISKT HÄRDANDE, KALCIUMHYDROXCID</t>
  </si>
  <si>
    <t>ARTIKULATIONSFOLIE DUBBELSIDIG, RULLE MED DISPENSER</t>
  </si>
  <si>
    <t>ARTIKULATIONSFOLIE, HÄSTSKOFORMAD</t>
  </si>
  <si>
    <t>PENSELBORSTE, NORMALLÅNG, TUNN</t>
  </si>
  <si>
    <t>PENSELSKAFT</t>
  </si>
  <si>
    <t>BLANDNINGSBLOCK ca 4x5 CM</t>
  </si>
  <si>
    <t>BLANDNINGSBLOCK  ca 7x9 CM</t>
  </si>
  <si>
    <t>BLANDNINGSBLOCK ca 14x20 CM</t>
  </si>
  <si>
    <t>Sendoline S1</t>
  </si>
  <si>
    <t>Sendoline S1 plus</t>
  </si>
  <si>
    <t xml:space="preserve">Race </t>
  </si>
  <si>
    <t>Steril</t>
  </si>
  <si>
    <t>Rotfyllnadsspetsar, kompatibel med WaveOne Gold</t>
  </si>
  <si>
    <t>Rotfyllnadsspetsar, kompatibel med Sendoline S1</t>
  </si>
  <si>
    <t>Rotfyllnadsspetsar, kompatibel med Sendoline S1 Plus</t>
  </si>
  <si>
    <t>Rotfyllnadsspetsar, kompatibel med Race</t>
  </si>
  <si>
    <t xml:space="preserve">ca 200 st </t>
  </si>
  <si>
    <t>H-fil, rostfritt stål</t>
  </si>
  <si>
    <t>H-fil, nickeltitan</t>
  </si>
  <si>
    <t>K-fil, nickeltitan</t>
  </si>
  <si>
    <t>K-reamer, rostfritt</t>
  </si>
  <si>
    <t>S-fil, nickel titan</t>
  </si>
  <si>
    <t>PASTASPIRAL utan säkerhetsfjäder, rostfri</t>
  </si>
  <si>
    <t>TRANSLUCENTA GLASFIBERSTIFT, CYLINDERFORMADE</t>
  </si>
  <si>
    <t>TITANSTIFT</t>
  </si>
  <si>
    <t>Rotfyllnadsspets, centralpoint</t>
  </si>
  <si>
    <t>Medel för att mjuka upp guttaperka</t>
  </si>
  <si>
    <t>Medel för att lösa upp guttaperka i rotkanalen</t>
  </si>
  <si>
    <t>KOFFERDAM TUNN  ca 0,4-0,5 MM</t>
  </si>
  <si>
    <t>15x15 cm</t>
  </si>
  <si>
    <t>KOFFERDAM EXTRA TUNN Ca 0,20-0,25 MM</t>
  </si>
  <si>
    <t>TÄTNING FÖR KOFFERDAM</t>
  </si>
  <si>
    <t>ljushärdande i spruta</t>
  </si>
  <si>
    <t>KOFFERDAMKLAMMER</t>
  </si>
  <si>
    <t>rostfria</t>
  </si>
  <si>
    <t>KOFFERDAMHÅLLARE</t>
  </si>
  <si>
    <t>plast (hajgap)</t>
  </si>
  <si>
    <t>KALCIUMHYDROXIDPASTA, VATTENBASERAD, CA 2 ST 1,2ML SPRUTOR</t>
  </si>
  <si>
    <t>KALCIUMHYDROXID, CA 2 ST 1,5ML SPRUTOR</t>
  </si>
  <si>
    <t>10 kanyler</t>
  </si>
  <si>
    <t>KALCIUMHYDROXID, CA 4 ST 1,5ML SPRUTOR</t>
  </si>
  <si>
    <t>20 kanyler</t>
  </si>
  <si>
    <t>tub ca 13,5 g</t>
  </si>
  <si>
    <t>PAPPERSSPETSAR</t>
  </si>
  <si>
    <t>EDTA GEL ca 17-19% VATTENLÖSLIG</t>
  </si>
  <si>
    <t>EDTA LÖSNING</t>
  </si>
  <si>
    <t>ca 100 ml</t>
  </si>
  <si>
    <t>ELTANDBORSTE MED TILLBEHÖR, BAS</t>
  </si>
  <si>
    <t>VUXEN</t>
  </si>
  <si>
    <t>ELTANDBORSTE MED TILLBEHÖR, AVANCERAD</t>
  </si>
  <si>
    <t>CROSSACTION</t>
  </si>
  <si>
    <t>eller likvärdig</t>
  </si>
  <si>
    <t>SENSI ULTRA THIN</t>
  </si>
  <si>
    <t>PRECISION CLEAN</t>
  </si>
  <si>
    <t>STAGES STAR WARS</t>
  </si>
  <si>
    <t>STAGES FROZEN</t>
  </si>
  <si>
    <t>FLOSS ACTION</t>
  </si>
  <si>
    <t>INTERSPACE</t>
  </si>
  <si>
    <t>ORTHO KIT</t>
  </si>
  <si>
    <t>TANDBORSTE VUXEN, MJUK</t>
  </si>
  <si>
    <t>TANDBORSTE VUXEN, EXTRA MJUK</t>
  </si>
  <si>
    <t>TANDBORSTE  BARN, MJUK</t>
  </si>
  <si>
    <t>TANDBORSTE BARN, EXTRA MJUK</t>
  </si>
  <si>
    <t>TANDBORSTE BABY</t>
  </si>
  <si>
    <t>GREPPFÖRSTORARE</t>
  </si>
  <si>
    <t>TANDBORSTE VUXEN, för tunn och känslig munslemhinna</t>
  </si>
  <si>
    <t>TePe Special Care</t>
  </si>
  <si>
    <t>TANDBORSTE BARN, för tunn och känslig munslemhinna</t>
  </si>
  <si>
    <t>TANDBORTSTE VUXEN, med strån i två olika nivåer</t>
  </si>
  <si>
    <t>TePe Supreme</t>
  </si>
  <si>
    <t>TANDBORSTE  FÖR PROTESER, VUXEN</t>
  </si>
  <si>
    <t>TePe Protestandborste</t>
  </si>
  <si>
    <t>TANDBORSTE VINKLAD, VUXEN</t>
  </si>
  <si>
    <t>TePe Compact Tuft</t>
  </si>
  <si>
    <t>TANDBORSTE ORTHO, VUXEN</t>
  </si>
  <si>
    <t>TePe Implantat/ortodontiborste</t>
  </si>
  <si>
    <t xml:space="preserve">TANDBORSTE IMPLANTAT, viklad, litet borsthuvud </t>
  </si>
  <si>
    <t>RESETANDBORSTE</t>
  </si>
  <si>
    <t>NY</t>
  </si>
  <si>
    <t>TANDKRÄM, VUXEN</t>
  </si>
  <si>
    <t>TANDKRÄM, BARN</t>
  </si>
  <si>
    <t>TANDKRÄM SPECIAL mot Gingivit/bakterieväxt/antibakteriellt</t>
  </si>
  <si>
    <t>TANDKRÄM GEL med KLORHEXIDIN 0,12%</t>
  </si>
  <si>
    <t>TANDKRÄM med KLORHEXIDIN 0,06%</t>
  </si>
  <si>
    <t>L</t>
  </si>
  <si>
    <t>MUNSKÖLJ MOT DÅLIG ANDEDRÄKT</t>
  </si>
  <si>
    <t>MUNSKÖLJ MED KLORHEXIDIN, 0,12%</t>
  </si>
  <si>
    <t>MUNSPRAY, TORR MUN</t>
  </si>
  <si>
    <t>MUNSPRAY, EXTRA TORR MUN</t>
  </si>
  <si>
    <t>MUNGEL, EXTRA TORR MUN</t>
  </si>
  <si>
    <t>SUGTABLETT, TORR MUN</t>
  </si>
  <si>
    <t>MUNTORK, LARGE storpack</t>
  </si>
  <si>
    <t>MUNTORK, SMALL storpack</t>
  </si>
  <si>
    <t>MUNTORK, SMÖRJANDE</t>
  </si>
  <si>
    <t>MUNTORK, SALIVSTIMULERANDE</t>
  </si>
  <si>
    <t>TANDSTICKA, BJÖRK SMAL</t>
  </si>
  <si>
    <t xml:space="preserve">100-150st </t>
  </si>
  <si>
    <t>TANDSTICKA, LIND MEDIUM</t>
  </si>
  <si>
    <t>TANDSTICKA , PLAST</t>
  </si>
  <si>
    <t>FLEXIBEL TANDSTICKA MED MJUKA BORSTAR, RAK</t>
  </si>
  <si>
    <t>FLEXIBEL TANDSTICKA MED MJUKA BORSTAR, BÖJD</t>
  </si>
  <si>
    <t>TANDTRÅD, FICKFÖRPACKNING, ca 25 m</t>
  </si>
  <si>
    <t>M</t>
  </si>
  <si>
    <t>TANDTRÅD, STORFÖRPACKNING, ca 100 m</t>
  </si>
  <si>
    <t>TANDTRÅD ANPASSAD FÖR TANDIMPLANTAT OCH BROAR</t>
  </si>
  <si>
    <t>25-40st</t>
  </si>
  <si>
    <t>TANDBORSTE, engångs med tandkräm</t>
  </si>
  <si>
    <t>TANDBORSTE, engångs utan tandkräm</t>
  </si>
  <si>
    <t>TANDBORSTE, miljövänlig, Vuxen</t>
  </si>
  <si>
    <t>TANDBORSTE, miljövänlig, Barn</t>
  </si>
  <si>
    <t>TANDBORSTE, miljövänlig, Baby</t>
  </si>
  <si>
    <t>VARUMÄRKE 1</t>
  </si>
  <si>
    <t>VARUMÄRKE 2</t>
  </si>
  <si>
    <t>VARUMÄRKE 3</t>
  </si>
  <si>
    <t>SEALER av epoxy-amin-polimer (typ AH plus)</t>
  </si>
  <si>
    <t xml:space="preserve">SEALER av kalciumhydroxid </t>
  </si>
  <si>
    <t xml:space="preserve">SEALER av Silikon </t>
  </si>
  <si>
    <t>ca 75 ml</t>
  </si>
  <si>
    <t>FLUORLACK MOT KÄNSLIGA TANDHALSAR, singeldos</t>
  </si>
  <si>
    <t>FLUORLACK MOT KÄNSLIGA TANDHALSAR, tub/flaska</t>
  </si>
  <si>
    <t>Vuxen, Mild smak</t>
  </si>
  <si>
    <t>Vuxen</t>
  </si>
  <si>
    <t>Barn</t>
  </si>
  <si>
    <t>MUNSKÖLJ, 0,2% Natriumfluorid</t>
  </si>
  <si>
    <t>MUNSKÖLJ, 0,05% Natriumfluorid</t>
  </si>
  <si>
    <t>Får innehålla zink</t>
  </si>
  <si>
    <t>2-pack</t>
  </si>
  <si>
    <t>TANDTRÅD MED BYGEL ENKELTRÅD, Y-form</t>
  </si>
  <si>
    <t xml:space="preserve">POLERARE KOPP, MJUK        </t>
  </si>
  <si>
    <t xml:space="preserve">POLERARE KOPP LITEN, MJUK         </t>
  </si>
  <si>
    <t xml:space="preserve">POLERARE SPETSIG          </t>
  </si>
  <si>
    <t>PUTS/POLERPASTA, X-FIN TUB CA 60-100ML</t>
  </si>
  <si>
    <t>RDA 40</t>
  </si>
  <si>
    <t>PUTS/POLERPASTA, FIN TUB CA 60-100ML</t>
  </si>
  <si>
    <t>RDA 120</t>
  </si>
  <si>
    <t>PUTS/POLERPASTA, MEDIUM TUB CA 60-100ML</t>
  </si>
  <si>
    <t>RDA 170</t>
  </si>
  <si>
    <t>PUTS/POLERPASTA, GROV TUB 60-100ML</t>
  </si>
  <si>
    <t>RDA 250</t>
  </si>
  <si>
    <t>PUTS/POLERPASTA UNIVERSAL</t>
  </si>
  <si>
    <t>PUTS/POLERPASTA, X-FIN SINGELDOS</t>
  </si>
  <si>
    <t>PUTS/POLERPASTA, FIN SINGELDOS</t>
  </si>
  <si>
    <t>PUTS/POLERPASTA, MEDIUM SINGELDOS</t>
  </si>
  <si>
    <t>PUTS/POLERPASTA, GROV SINGELDOS</t>
  </si>
  <si>
    <t>Singeldos</t>
  </si>
  <si>
    <t>SALIVRÖR rakt</t>
  </si>
  <si>
    <t>SALIVRÖR rakt med krage</t>
  </si>
  <si>
    <t>SALIVRÖR böjbar med hätta</t>
  </si>
  <si>
    <t>SALIVRÖR rakt, Förnybar</t>
  </si>
  <si>
    <t>SALIVRÖR rakt kort, Förnybar</t>
  </si>
  <si>
    <t>SALIVRÖR för endo</t>
  </si>
  <si>
    <t>ADAPTER 6,5MM</t>
  </si>
  <si>
    <t>ADAPTER 11MM</t>
  </si>
  <si>
    <t>SALIVSUG SPIRAL UNIVERSAL, STORPACK</t>
  </si>
  <si>
    <t>ca 2000 st</t>
  </si>
  <si>
    <t>SALIVSUG SPIRAL UNIVERSAL</t>
  </si>
  <si>
    <t>ca 100 st</t>
  </si>
  <si>
    <t>SALIVSUG SPIRAL BARN</t>
  </si>
  <si>
    <t>ca 1000 st</t>
  </si>
  <si>
    <t>SALIVSUG PLATT</t>
  </si>
  <si>
    <t>BOMULLSPELLETS, Nr 2 Ø6mm</t>
  </si>
  <si>
    <t>BOMULLSPELLETS, Nr 3 Ø 4mm</t>
  </si>
  <si>
    <t>BOMULLSPELLETS, Nr 4 Ø 3mm</t>
  </si>
  <si>
    <t>DAPPENBÄGARE, ENGÅNGS</t>
  </si>
  <si>
    <t>rak kant</t>
  </si>
  <si>
    <t>DAPPENBÄGARE, FLERGÅNGS</t>
  </si>
  <si>
    <t>KANYL 27G, 0,4x21MM, TUMGÄNGAD</t>
  </si>
  <si>
    <t xml:space="preserve">KANYL 27G, 0,4x21MM </t>
  </si>
  <si>
    <t>KANYL 27G, 0,4x19MM</t>
  </si>
  <si>
    <t>KANYL 27G, 0,4x25MM</t>
  </si>
  <si>
    <t>KANYL 27G, 0,4x35MM, TUMGÄNGAD</t>
  </si>
  <si>
    <t xml:space="preserve">KANYL 27G, 0,4x35MM </t>
  </si>
  <si>
    <t>KANYL 27G, 0,4x38MM</t>
  </si>
  <si>
    <t>KANYL 30G, 0,3X12MM</t>
  </si>
  <si>
    <t xml:space="preserve">KANYL 30G, 0,3X13MM </t>
  </si>
  <si>
    <t>KANYL 30G, 0,3X16MM</t>
  </si>
  <si>
    <t>KANYL 30G, 0,3X21MM</t>
  </si>
  <si>
    <t>KANYL 30G 0,3X25MM</t>
  </si>
  <si>
    <t>SPOLKANYL 19G 1,1x38MM</t>
  </si>
  <si>
    <t>SPOLKANYL 22G 0,7x38MM</t>
  </si>
  <si>
    <t>SPOLKANYL 23G 0,6x25MM</t>
  </si>
  <si>
    <t>Kanyl för applicering av pasta 29G 21 mm</t>
  </si>
  <si>
    <t>Kanyl för applicering av pasta 29G 25 mm</t>
  </si>
  <si>
    <t>Endodontispruta "allt-i-ett"</t>
  </si>
  <si>
    <t>23G</t>
  </si>
  <si>
    <t>27G</t>
  </si>
  <si>
    <t>GELKANYL 25G 0,5X13 mm</t>
  </si>
  <si>
    <t>böjd</t>
  </si>
  <si>
    <t>GELKANYL 22G 0,7X12 mm</t>
  </si>
  <si>
    <t>GELKANYL 19G  1,1X12 mm</t>
  </si>
  <si>
    <t>SPRUTA MED KANYL KOMPLETT SYSTEM m integrerat stickskydd</t>
  </si>
  <si>
    <t>30G, 0,3x10 mm</t>
  </si>
  <si>
    <t>30G, 0,3x25 mm</t>
  </si>
  <si>
    <t>27G, 0,4x25 mm</t>
  </si>
  <si>
    <t>27G, 0,4x35 mm</t>
  </si>
  <si>
    <t>SPRUTA MED T trycke</t>
  </si>
  <si>
    <t>SPRUTA MED ring trycke</t>
  </si>
  <si>
    <t>Kanylbehållare</t>
  </si>
  <si>
    <t>Skyddshylsa</t>
  </si>
  <si>
    <t>H-fil, rostfritt stål, steril</t>
  </si>
  <si>
    <t>K-fil, nickeltitan, steril</t>
  </si>
  <si>
    <t>K-fil, rostfritt stål, steril</t>
  </si>
  <si>
    <t>K-reamer, rostfritt stål, steril</t>
  </si>
  <si>
    <t>K-fil, rostfritt stål</t>
  </si>
  <si>
    <t>S-fil, rostfritt stål</t>
  </si>
  <si>
    <t>APPLICERINGSSPETS, böjd</t>
  </si>
  <si>
    <t>ca 20 st</t>
  </si>
  <si>
    <t>PAROTISBLOCKERARE, LITEN</t>
  </si>
  <si>
    <t>PAROTISBLOCKERARE, STOR</t>
  </si>
  <si>
    <t>SERVETTHÅLLARE, ENGÅNGS</t>
  </si>
  <si>
    <t>SERVETTHÅLLARE, FLERGÅNGS</t>
  </si>
  <si>
    <t xml:space="preserve">DENTALKARTONG/ARKIVASK </t>
  </si>
  <si>
    <t>Förvaringsask för bettskenor</t>
  </si>
  <si>
    <t>SENSORHÅLLARE, ENGÅNGS</t>
  </si>
  <si>
    <t xml:space="preserve">SENSORHÅLLARE, FLERGÅNGS </t>
  </si>
  <si>
    <t>vikbart papper med klister</t>
  </si>
  <si>
    <t>HÅLLARE FÖR BILDPLATTOR ENGÅNGS SKUMGUMMI</t>
  </si>
  <si>
    <t>Skumgummi  med klister</t>
  </si>
  <si>
    <t>HÅLLARE FÖR BILDPLATTOR ENGÅNGS FRIGOLIT</t>
  </si>
  <si>
    <t>Frigolit</t>
  </si>
  <si>
    <t>HÅLLARE FÖR BILDPLATTOR, FLERGÅNGS</t>
  </si>
  <si>
    <t>HÅLLARE FÖR BILDPLATTOR ENGÅNGS, PAPPER</t>
  </si>
  <si>
    <t>SENSORSKYDD, ENGÅNGS</t>
  </si>
  <si>
    <t>flergångs</t>
  </si>
  <si>
    <t>BLÄNDSKYDD, VINKLAT</t>
  </si>
  <si>
    <t>VISIR MED DIADEMFATTNING</t>
  </si>
  <si>
    <t>FÖRP</t>
  </si>
  <si>
    <t>VISIR MED DIADEMFATTNING, REFILL</t>
  </si>
  <si>
    <t>BÅGE MED UTBYTBARA VISIR</t>
  </si>
  <si>
    <t>BÅGE MED UTBYTBARA VISIR, REFILL</t>
  </si>
  <si>
    <t>Desinfektionsmedel för sugsystem, veckorengöring</t>
  </si>
  <si>
    <t>Rengöring och desinfektion för KaVo sugsystem</t>
  </si>
  <si>
    <t>refill 6 liter</t>
  </si>
  <si>
    <t>OLJA DENTAL NR1</t>
  </si>
  <si>
    <t>OLJA DENTAL NR2</t>
  </si>
  <si>
    <t>AVLOPPSFILTER TILL DAC</t>
  </si>
  <si>
    <t>VATTENFILTER TILL DAC</t>
  </si>
  <si>
    <t>SPETS A, DS-001A</t>
  </si>
  <si>
    <t>SPETS PS, DS-016A</t>
  </si>
  <si>
    <t>SPETS PL3, DS-032A</t>
  </si>
  <si>
    <t>IMPREGUM PENTA SOFT</t>
  </si>
  <si>
    <t>2X300ml bas, 2x60ml katalysator</t>
  </si>
  <si>
    <t>IMPREGUM PENTA SOFT QUICK</t>
  </si>
  <si>
    <t>DEMENSION PENTA H</t>
  </si>
  <si>
    <t>DEMENSION PENTA H QUICK</t>
  </si>
  <si>
    <t xml:space="preserve">IMPREGUM PENTA </t>
  </si>
  <si>
    <t>PERMADYNE PENTA HEAVY</t>
  </si>
  <si>
    <t>EXPRESS 2 PENTA PUTTY</t>
  </si>
  <si>
    <t>EXPRESS 2 PENTA H</t>
  </si>
  <si>
    <t>PENTA BLANDNINGSSPETSAR RÖDA</t>
  </si>
  <si>
    <t>50 st</t>
  </si>
  <si>
    <t>Engångsfilter för sugsystem</t>
  </si>
  <si>
    <t>A-silikon Heavy Body</t>
  </si>
  <si>
    <t>för blandningsmaskin</t>
  </si>
  <si>
    <t>A-Silikon Regular, normalstelnande</t>
  </si>
  <si>
    <t>blandningspistol, automix</t>
  </si>
  <si>
    <t>A-Silikon Light Body, normalstelnande</t>
  </si>
  <si>
    <t>A-Silikon Light Body, snabbstelnande</t>
  </si>
  <si>
    <t>A-Silikon Putty</t>
  </si>
  <si>
    <t>A-Silikon Putty Soft</t>
  </si>
  <si>
    <t>knådmassa på burk</t>
  </si>
  <si>
    <t>BLANDNINGSSPETSAR</t>
  </si>
  <si>
    <t>INTRAORALA SPETSAR</t>
  </si>
  <si>
    <t xml:space="preserve">K-silikon system </t>
  </si>
  <si>
    <t>ALIGNAT SNABBSTELNANDE</t>
  </si>
  <si>
    <t>ALIGNAT SNABBSTELNANDE, FÖR VÅTALIGNATTEKNIK</t>
  </si>
  <si>
    <t>RETRAKTIONSTRÅD</t>
  </si>
  <si>
    <t>AVTRYCKSSKED, FLERGÅNGS</t>
  </si>
  <si>
    <t>RENGÖRING FÖR AVTRYCKSSKEDAR</t>
  </si>
  <si>
    <t>ca 500-1000g</t>
  </si>
  <si>
    <t>KRONFORMAR</t>
  </si>
  <si>
    <t>KOMPOSITBASERAT PROVISORISKT MATERIAL, REFILL</t>
  </si>
  <si>
    <t>PREFABRICERAD TEMPORÄR SINGELKRONA I KOMPOSIT</t>
  </si>
  <si>
    <t>VAX BETTREGISTRERING, ROSA PLATTOR</t>
  </si>
  <si>
    <t>max 500 g</t>
  </si>
  <si>
    <t>VAX BETTREGISTRERING, PREFABRICERADE SCHABLONER</t>
  </si>
  <si>
    <t>VAX BETTREGISTRERING, ALUMINIUMFÖRSTÄRKT</t>
  </si>
  <si>
    <t>RETRAKTIONSPASTA 15-25% ALUMINIUMKLORID, STARTKIT</t>
  </si>
  <si>
    <t>RETRAKTIONSPASTA 15-25% ALUMINIUMKLORID, REFILL AMPULL</t>
  </si>
  <si>
    <t>APPLICERINGSSPETSAR, BÖJDA</t>
  </si>
  <si>
    <t>ca 40 st</t>
  </si>
  <si>
    <t>RETRAKTIONSPASTA 15-25% ALUMINIUMKLORID, kapsel</t>
  </si>
  <si>
    <t>Modellgips för studiemodeller</t>
  </si>
  <si>
    <t>Sickel</t>
  </si>
  <si>
    <t>Curett McCall</t>
  </si>
  <si>
    <t>Curett Gracey</t>
  </si>
  <si>
    <t>Diamanter FG, preparation</t>
  </si>
  <si>
    <t>Ska vara eller motsvara ISO 806.314.001.524.xxx enligt SS-EN ISO 6360</t>
  </si>
  <si>
    <t>Ska vara eller motsvara ISO 806.314.237.524.xxx enligt SS-EN ISO 6360</t>
  </si>
  <si>
    <t>Ska vara eller motsvara ISO 806.314.108.524.xxx enligt SS-EN ISO 6360</t>
  </si>
  <si>
    <t>Ska vara eller motsvara ISO 806.314.141.524.xxx enligt SS-EN ISO 6360</t>
  </si>
  <si>
    <t>Ska vara eller motsvara ISO 806.314.289.524.xxx enligt SS-EN ISO 6360</t>
  </si>
  <si>
    <t>Diamater FG, finishering</t>
  </si>
  <si>
    <t>Ska vara eller motsvara ISO 806.314.257.514.xxx enligt SS-EN ISO 6360</t>
  </si>
  <si>
    <t>Ska vara eller motsvara ISO 806.314.257.504.xxx enligt SS-EN ISO 6360</t>
  </si>
  <si>
    <t>Ska vara eller motsvara ISO 806.314.250.514.xxx enligt SS-EN ISO 6360</t>
  </si>
  <si>
    <t>Ska vara eller motsvara ISO 806.314.001.514.xxx enligt SS-EN ISO 6360</t>
  </si>
  <si>
    <t>Ska vara eller motsvara ISO 806.314.001.504.xxx enligt SS-EN ISO 6360</t>
  </si>
  <si>
    <t>Diamater VST, finishering</t>
  </si>
  <si>
    <t>Ska vara eller motsvara ISO 806.204.249.514.xxx enligt SS-EN ISO 6360</t>
  </si>
  <si>
    <t>Ska vara eller motsvara ISO 806.204.001.514.xxx enligt SS-EN ISO 6360</t>
  </si>
  <si>
    <t>Ska vara eller motsvara ISO 806.204.250.514.012 enligt SS-EN ISO 6360</t>
  </si>
  <si>
    <t>Borr, hårdmetall VST, 12 bladig finishering</t>
  </si>
  <si>
    <t>Ska vara eller motsvara ISO 500.204.001.071.018 enligt SS-EN ISO 6360</t>
  </si>
  <si>
    <t>Borr, hårdmetall VST, preparation och excavering</t>
  </si>
  <si>
    <t>Ska vara eller motsvara ISO 500.204.001.001.xxx enligt SS-EN ISO 6360</t>
  </si>
  <si>
    <t>Borr, hårdmetall FG, preparation och excavering</t>
  </si>
  <si>
    <t>Ska vara eller motsvara ISO 500.314.001.001.xxx enligt SS-EN ISO 6360</t>
  </si>
  <si>
    <t>Borr, hårdmetall FG, rotseparation</t>
  </si>
  <si>
    <t>Förlängd konisk, typ Zekrya</t>
  </si>
  <si>
    <t>Borr, hårdmetall FG, separation/avlägsning, guld/amalgam/porslin/oädla metaller</t>
  </si>
  <si>
    <t>Ska vara eller motsvara ISO 500.314.139.008.012 enligt SS-EN ISO 6360</t>
  </si>
  <si>
    <t>Ska vara eller motsvara ISO 500.314.137.293.012 enligt SS-EN ISO 6360</t>
  </si>
  <si>
    <t>Borr, hårdmetall HST, fissurborr</t>
  </si>
  <si>
    <t>Ska vara eller motsvara ISO 500.104.107.007.xxx enligt SS-EN ISO 6360</t>
  </si>
  <si>
    <t>Borr, kolstål HST, preparation och excavering</t>
  </si>
  <si>
    <t>Ska vara eller motsvara ISO 310.104.001.001.xxx enligt SS-EN ISO 6360</t>
  </si>
  <si>
    <t>Borr, kolstål VST, preparation och excavering</t>
  </si>
  <si>
    <t>Ska vara eller motsvara ISO 310.204.001.001.xxx enligt SS-EN ISO 6360</t>
  </si>
  <si>
    <t>Borr, kolstål VST L, preparation och excavering</t>
  </si>
  <si>
    <t>Ska vara eller motsvara ISO 310.205.001.001.xxx enligt SS-EN ISO 6360</t>
  </si>
  <si>
    <t>Borr, kolstål VST XL, preparation och excavering</t>
  </si>
  <si>
    <t>Ska vara eller motsvara ISO 310.206.001.001.xxx enligt SS-EN ISO 6360</t>
  </si>
  <si>
    <t>Borr, hårdmetall FG, finishering</t>
  </si>
  <si>
    <t>Ska vara eller motsvara ISO 500.314.194.006.012 enligt SS-EN ISO 6360</t>
  </si>
  <si>
    <t>Borr, hårdmetall VST, finishering</t>
  </si>
  <si>
    <t>Ska vara eller motsvara ISO 500.204.194.006.xxx enligt SS-EN ISO 6360</t>
  </si>
  <si>
    <t>FICKMÄTNING MED KULA, DUBBELÄNDAD</t>
  </si>
  <si>
    <t>FURKATIONS DUBBELÄNDAD</t>
  </si>
  <si>
    <t>UNDERSÖKNINGSSOND Enkeländad rak</t>
  </si>
  <si>
    <t xml:space="preserve">Undersökningssond dubbeländad med kronsond </t>
  </si>
  <si>
    <t>BORRSTÄLL</t>
  </si>
  <si>
    <t>BORRSTÄLL, mini</t>
  </si>
  <si>
    <t>LUZZANI</t>
  </si>
  <si>
    <t>LUZZANI MUTTER</t>
  </si>
  <si>
    <t>ENGÅNGSKANYL FÖR KOMBINATIONSSPRUTOR</t>
  </si>
  <si>
    <t>refill ca 200 st</t>
  </si>
  <si>
    <t>ENGÅNGSKANYL FÖR KOMBINATIONSSPRUTOR 57MM</t>
  </si>
  <si>
    <t>refill ca 250 st</t>
  </si>
  <si>
    <t>Blästerspetsar förnybart material</t>
  </si>
  <si>
    <t>engångs</t>
  </si>
  <si>
    <t>Kavo K4 adapter</t>
  </si>
  <si>
    <t>Luzzani MM/ML adapter</t>
  </si>
  <si>
    <t>Sirona Sprayvit C8 adapter</t>
  </si>
  <si>
    <t>SLIPSTEN, INDIA</t>
  </si>
  <si>
    <t>FF-44</t>
  </si>
  <si>
    <t>Länk produktblad</t>
  </si>
  <si>
    <t>Länk produktbild</t>
  </si>
  <si>
    <t>Länk säkerhetsdatablad</t>
  </si>
  <si>
    <t>Sug- och vattenrengöringsvätska i unit anpassad engångsFÖRPackning för dentala XO-unitar</t>
  </si>
  <si>
    <t>ca 50 st/FÖRP</t>
  </si>
  <si>
    <t>ca 100 st/FÖRP</t>
  </si>
  <si>
    <t>Sendoline S5</t>
  </si>
  <si>
    <t>Pappersspetsar, WaveOne Gold</t>
  </si>
  <si>
    <t>Pappersspetsar, Sendoline S1</t>
  </si>
  <si>
    <t>Pappersspetsar, Sendoline S1 plus</t>
  </si>
  <si>
    <t>Pappersspetsar, Sendoline S5</t>
  </si>
  <si>
    <t xml:space="preserve">Pappersspetsar, Race </t>
  </si>
  <si>
    <t>CEMENT FÖR REPARATION AV ROTKANALER, portionsförpackat</t>
  </si>
  <si>
    <t>Fosfatcement, kapsel</t>
  </si>
  <si>
    <t>Adapter för mm gänga</t>
  </si>
  <si>
    <t>Adapter för tum gänga</t>
  </si>
  <si>
    <t>PASTASPIRAL med säkerhetsfjäder, rostfri</t>
  </si>
  <si>
    <t>Rotfyllnadsspets, lateralpoint, 20mm</t>
  </si>
  <si>
    <t>Rotfyllnadsspets, lateralpoint, 30mm</t>
  </si>
  <si>
    <t>ca 75-100 ml</t>
  </si>
  <si>
    <t>ca 15 ml</t>
  </si>
  <si>
    <t>max ca 30 tabletter</t>
  </si>
  <si>
    <t>TANDTRÅD, REFILLRULLE, ca 100 m</t>
  </si>
  <si>
    <t>Hälsofarliga ämnen</t>
  </si>
  <si>
    <t>Ljushärdande för skalfasader</t>
  </si>
  <si>
    <t>Etsfritt ljushärdande för fasader</t>
  </si>
  <si>
    <t>Zinkoxidpasta, normalstelnande, Ref.produkt Tubli-seal</t>
  </si>
  <si>
    <t>Zinkoxidpasta, långsamstelnande, Ref.produkt Tubli-seal EWT</t>
  </si>
  <si>
    <t>Glasjonomercement, resinförstärkt, för flera kronor</t>
  </si>
  <si>
    <t>Endospolkanyl 29G/30G</t>
  </si>
  <si>
    <t>Spetsar</t>
  </si>
  <si>
    <t>Endospolkanyl 27G/28G</t>
  </si>
  <si>
    <t>Ska vara eller motsvara ISO 806.204.257.514.012 enligt SS-EN ISO 6360</t>
  </si>
  <si>
    <t xml:space="preserve">SALIVRÖR kort </t>
  </si>
  <si>
    <t>DAB Dental AB</t>
  </si>
  <si>
    <t>ja</t>
  </si>
  <si>
    <t>nej</t>
  </si>
  <si>
    <t>EUR</t>
  </si>
  <si>
    <t>SEK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</si>
  <si>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</si>
  <si>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</si>
  <si>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</si>
  <si>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</si>
  <si>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</si>
  <si>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</si>
  <si>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</si>
  <si>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</si>
  <si>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</si>
  <si>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</si>
  <si>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</si>
  <si>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</si>
  <si>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</si>
  <si>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</si>
  <si>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</si>
  <si>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</si>
  <si>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</si>
  <si>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</si>
  <si>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</si>
  <si>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</si>
  <si>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</si>
  <si>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</si>
  <si>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</si>
  <si>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</si>
  <si>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</si>
  <si>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</si>
  <si>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</si>
  <si>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</si>
  <si>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</si>
  <si>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</si>
  <si>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</si>
  <si>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</si>
  <si>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se produktinfo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</si>
  <si>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</si>
  <si>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</si>
  <si>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</si>
  <si>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USD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</si>
  <si>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</si>
  <si>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</si>
  <si>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</si>
  <si>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</si>
  <si>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</si>
  <si>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</si>
  <si>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</si>
  <si>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</si>
  <si>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</si>
  <si>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</si>
  <si>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</si>
  <si>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</si>
  <si>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</si>
  <si>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</si>
  <si>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</si>
  <si>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</si>
  <si>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</si>
  <si>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</si>
  <si>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</si>
  <si>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</si>
  <si>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</si>
  <si>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</si>
  <si>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</si>
  <si>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</si>
  <si>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</si>
  <si>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</si>
  <si>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</si>
  <si>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</si>
  <si>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</si>
  <si>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</si>
  <si>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</si>
  <si>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</si>
  <si>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</si>
  <si>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</si>
  <si>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</si>
  <si>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</si>
  <si>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</si>
  <si>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</si>
  <si>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</si>
  <si>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</si>
  <si>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</si>
  <si>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</si>
  <si>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</si>
  <si>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</si>
  <si>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</si>
  <si>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</si>
  <si>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</si>
  <si>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</si>
  <si>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</si>
  <si>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</si>
  <si>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</si>
  <si>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</si>
  <si>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</si>
  <si>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</si>
  <si>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</si>
  <si>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</si>
  <si>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</si>
  <si>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</si>
  <si>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</si>
  <si>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</si>
  <si>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</si>
  <si>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</si>
  <si>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</si>
  <si>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</si>
  <si>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</si>
  <si>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</si>
  <si>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</si>
  <si>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</si>
  <si>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</si>
  <si>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</si>
  <si>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</si>
  <si>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</si>
  <si>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</si>
  <si>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</si>
  <si>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</si>
  <si>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</si>
  <si>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</si>
  <si>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</si>
  <si>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</si>
  <si>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</si>
  <si>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</si>
  <si>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</si>
  <si>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</si>
  <si>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</si>
  <si>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</si>
  <si>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</si>
  <si>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</si>
  <si>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</si>
  <si>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</si>
  <si>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</si>
  <si>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</si>
  <si>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</si>
  <si>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</si>
  <si>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</si>
  <si>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</si>
  <si>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</si>
  <si>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</si>
  <si>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</si>
  <si>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</si>
  <si>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</si>
  <si>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</si>
  <si>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</si>
  <si>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</si>
  <si>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</si>
  <si>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</si>
  <si>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</si>
  <si>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</si>
  <si>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</si>
  <si>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</si>
  <si>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</si>
  <si>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</si>
  <si>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</si>
  <si>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</si>
  <si>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</si>
  <si>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</si>
  <si>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</si>
  <si>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</si>
  <si>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</si>
  <si>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</si>
  <si>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</si>
  <si>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</si>
  <si>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</si>
  <si>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</si>
  <si>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</si>
  <si>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</si>
  <si>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</si>
  <si>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</si>
  <si>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</si>
  <si>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</si>
  <si>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</si>
  <si>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</si>
  <si>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</si>
  <si>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</si>
  <si>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</si>
  <si>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</si>
  <si>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</si>
  <si>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</si>
  <si>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</si>
  <si>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</si>
  <si>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</si>
  <si>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</si>
  <si>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</si>
  <si>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</si>
  <si>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</si>
  <si>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</si>
  <si>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</si>
  <si>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</si>
  <si>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</si>
  <si>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</si>
  <si>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</si>
  <si>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</si>
  <si>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</si>
  <si>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</si>
  <si>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</si>
  <si>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</si>
  <si>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</si>
  <si>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</si>
  <si>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</si>
  <si>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</si>
  <si>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</si>
  <si>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</si>
  <si>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</si>
  <si>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</si>
  <si>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</si>
  <si>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</si>
  <si>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</si>
  <si>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</si>
  <si>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</si>
  <si>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</si>
  <si>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CHF</t>
  </si>
  <si>
    <t>DEKASEPTOL GEL 6L REFILL</t>
  </si>
  <si>
    <t>https://www.dabdental.se/hygien-desinfektion/desinfektionsmedel/735442-dekaseptol-p-34304.html</t>
  </si>
  <si>
    <t>https://iteminfo.lifcodental.se/LifcoItemVault/api/image/bypartner/5555/735442.jpg</t>
  </si>
  <si>
    <t>https://iteminfo.lifcodental.se/LifcoItemVault/api/document/byPartnerItem/735442/5555</t>
  </si>
  <si>
    <t>159.3</t>
  </si>
  <si>
    <t>5538-94-3 DIMETHYLDIOCTYLAMMONIUM CHLORIDE, 01-2119970550-39 Kvartära
ammoniumföreningar,
bensyl-C12-14-
alkyldimetyl, klorider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</si>
  <si>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</si>
  <si>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</si>
  <si>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</si>
  <si>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</si>
  <si>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</si>
  <si>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</si>
  <si>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</si>
  <si>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</si>
  <si>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</si>
  <si>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</si>
  <si>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</si>
  <si>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</si>
  <si>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M+W ALGINAT ALGICIT QUICK 500G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</si>
  <si>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</si>
  <si>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</si>
  <si>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</si>
  <si>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</si>
  <si>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</si>
  <si>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</si>
  <si>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</si>
  <si>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</si>
  <si>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</si>
  <si>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</si>
  <si>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</si>
  <si>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</si>
  <si>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</si>
  <si>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</si>
  <si>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</si>
  <si>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</si>
  <si>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</si>
  <si>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ALU BITE VAX 250G</t>
  </si>
  <si>
    <t>https://www.dabdental.se/avtrycksmaterial/vaxer/814876-alu-bite-p-39608.html</t>
  </si>
  <si>
    <t>https://iteminfo.lifcodental.se/LifcoItemVault/api/image/bypartner/5555/814876.jpg</t>
  </si>
  <si>
    <t>177.3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</si>
  <si>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</si>
  <si>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</si>
  <si>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</si>
  <si>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</si>
  <si>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</si>
  <si>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</si>
  <si>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</si>
  <si>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</si>
  <si>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</si>
  <si>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</si>
  <si>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</si>
  <si>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</si>
  <si>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</si>
  <si>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</si>
  <si>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</si>
  <si>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</si>
  <si>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</si>
  <si>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</si>
  <si>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</si>
  <si>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</si>
  <si>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</si>
  <si>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</si>
  <si>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</si>
  <si>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</si>
  <si>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</si>
  <si>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</si>
  <si>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</si>
  <si>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</si>
  <si>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</si>
  <si>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</si>
  <si>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DENTIPRO 0,2% FLUORSKÖLJ MILD ST 500ML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</si>
  <si>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</si>
  <si>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</si>
  <si>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</si>
  <si>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DENTIPRO 0,2% FLUORSKÖLJ ST 500ML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</si>
  <si>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</si>
  <si>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</si>
  <si>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</si>
  <si>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</si>
  <si>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</si>
  <si>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</si>
  <si>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</si>
  <si>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SENDOLINE S1 SMALL FILAR 15/06 23MM 6ST STERIL</t>
  </si>
  <si>
    <t>https://www.dabdental.se/endodonti/niti-filar/462543-sendoline-niti-s1-p-54857.html</t>
  </si>
  <si>
    <t>https://iteminfo.lifcodental.se/LifcoItemVault/api/image/bypartner/5555/462543.jpg</t>
  </si>
  <si>
    <t>79.2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</si>
  <si>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</si>
  <si>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</si>
  <si>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</si>
  <si>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</si>
  <si>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</si>
  <si>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</si>
  <si>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</si>
  <si>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</si>
  <si>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</si>
  <si>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</si>
  <si>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</si>
  <si>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</si>
  <si>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</si>
  <si>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</si>
  <si>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</si>
  <si>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</si>
  <si>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</si>
  <si>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</si>
  <si>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</si>
  <si>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</si>
  <si>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</si>
  <si>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</si>
  <si>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</si>
  <si>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</si>
  <si>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</si>
  <si>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</si>
  <si>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</si>
  <si>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</si>
  <si>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</si>
  <si>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</si>
  <si>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</si>
  <si>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</si>
  <si>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</si>
  <si>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</si>
  <si>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</si>
  <si>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</si>
  <si>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</si>
  <si>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</si>
  <si>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</si>
  <si>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</si>
  <si>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</si>
  <si>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</si>
  <si>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</si>
  <si>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</si>
  <si>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</si>
  <si>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</si>
  <si>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</si>
  <si>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</si>
  <si>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</si>
  <si>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</si>
  <si>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</si>
  <si>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</si>
  <si>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</si>
  <si>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</si>
  <si>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</si>
  <si>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</si>
  <si>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</si>
  <si>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</si>
  <si>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</si>
  <si>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</si>
  <si>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</si>
  <si>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</si>
  <si>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</si>
  <si>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</si>
  <si>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</si>
  <si>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</si>
  <si>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</si>
  <si>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</si>
  <si>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</si>
  <si>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</si>
  <si>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</si>
  <si>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</si>
  <si>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</si>
  <si>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</si>
  <si>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</si>
  <si>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</si>
  <si>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</si>
  <si>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</si>
  <si>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</si>
  <si>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</si>
  <si>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</si>
  <si>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</si>
  <si>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</si>
  <si>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</si>
  <si>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</si>
  <si>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</si>
  <si>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</si>
  <si>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</si>
  <si>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</si>
  <si>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</si>
  <si>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</si>
  <si>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</si>
  <si>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</si>
  <si>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</si>
  <si>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</si>
  <si>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</si>
  <si>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</si>
  <si>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</si>
  <si>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</si>
  <si>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</si>
  <si>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</si>
  <si>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</si>
  <si>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</si>
  <si>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</si>
  <si>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</si>
  <si>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</si>
  <si>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</si>
  <si>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</si>
  <si>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</si>
  <si>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ROEKO SEAL SINGLE DOS 40ST</t>
  </si>
  <si>
    <t>https://www.dabdental.se/endodonti/rotbehandlingsmedel/690248-roeko-seal-single-dos-40st-p-32798.html</t>
  </si>
  <si>
    <t>https://iteminfo.lifcodental.se/LifcoItemVault/api/image/bypartner/5555/690248.jpg</t>
  </si>
  <si>
    <t>https://iteminfo.lifcodental.se/LifcoItemVault/api/document/byPartnerItem/690248/5555</t>
  </si>
  <si>
    <t>92.5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</si>
  <si>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</si>
  <si>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</si>
  <si>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</si>
  <si>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</si>
  <si>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</si>
  <si>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</si>
  <si>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</si>
  <si>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</si>
  <si>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</si>
  <si>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</si>
  <si>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</si>
  <si>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</si>
  <si>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</si>
  <si>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</si>
  <si>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https://www.dabdental.se/avtrycksmaterial/alginat-adhesiv/808209-ortodontiprodukter-p-62665.html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</si>
  <si>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</si>
  <si>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</si>
  <si>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</si>
  <si>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</si>
  <si>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1565-94-2 bisfenol A diglycidylmetakrylat</t>
  </si>
  <si>
    <t>50.1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</si>
  <si>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</si>
  <si>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</si>
  <si>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</si>
  <si>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</si>
  <si>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</si>
  <si>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</si>
  <si>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</si>
  <si>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</si>
  <si>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</si>
  <si>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</si>
  <si>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</si>
  <si>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</si>
  <si>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</si>
  <si>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</si>
  <si>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</si>
  <si>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</si>
  <si>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</si>
  <si>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</si>
  <si>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</si>
  <si>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</si>
  <si>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</si>
  <si>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</si>
  <si>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</si>
  <si>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</si>
  <si>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</si>
  <si>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</si>
  <si>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</si>
  <si>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</si>
  <si>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</si>
  <si>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</si>
  <si>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</si>
  <si>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</si>
  <si>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</si>
  <si>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</si>
  <si>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</si>
  <si>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</si>
  <si>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</si>
  <si>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</si>
  <si>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</si>
  <si>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</si>
  <si>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</si>
  <si>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</si>
  <si>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</si>
  <si>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</si>
  <si>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</si>
  <si>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</si>
  <si>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</si>
  <si>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</si>
  <si>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</si>
  <si>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</si>
  <si>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</si>
  <si>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</si>
  <si>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</si>
  <si>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</si>
  <si>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</si>
  <si>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</si>
  <si>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</si>
  <si>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</si>
  <si>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</si>
  <si>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</si>
  <si>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</si>
  <si>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</si>
  <si>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</si>
  <si>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</si>
  <si>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</si>
  <si>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</si>
  <si>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</si>
  <si>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</si>
  <si>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</si>
  <si>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TOP DENT ART PAPPER HÄSTSKO BLÅRÖD 6X12 BLAD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</si>
  <si>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</si>
  <si>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</si>
  <si>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</si>
  <si>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</si>
  <si>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</si>
  <si>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</si>
  <si>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</si>
  <si>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</si>
  <si>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</si>
  <si>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</si>
  <si>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</si>
  <si>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</si>
  <si>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</si>
  <si>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</si>
  <si>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</si>
  <si>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</si>
  <si>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</si>
  <si>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</si>
  <si>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</si>
  <si>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</si>
  <si>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</si>
  <si>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</si>
  <si>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</si>
  <si>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Nej</t>
  </si>
  <si>
    <t>10st</t>
  </si>
  <si>
    <t>Gavea Trading AB</t>
  </si>
  <si>
    <t>Munvårdpinne, Vuxen</t>
  </si>
  <si>
    <t>https://gavea.se/Produktblad.php</t>
  </si>
  <si>
    <t>https://gavea.se/munvårdspinne-vuxen.php</t>
  </si>
  <si>
    <t>st</t>
  </si>
  <si>
    <t>PP/PUR</t>
  </si>
  <si>
    <t>Munvårdpinne, Barn</t>
  </si>
  <si>
    <t>https://gavea.se/munvårdspinne-barn.php</t>
  </si>
  <si>
    <t>TePe Nordic AB</t>
  </si>
  <si>
    <t>N/A</t>
  </si>
  <si>
    <t>PP och PA</t>
  </si>
  <si>
    <t>Special Care</t>
  </si>
  <si>
    <t>https://viewer.ipaper.io/ViewFile665093.pdf</t>
  </si>
  <si>
    <t>https://viewer.ipaper.io/ViewFile665570.jpg</t>
  </si>
  <si>
    <t xml:space="preserve">TePe Special Care™ Compact är en ultramjuk tandborste som rekommenderas för patienter efter oral kirurgi eller de med extra känslig mun. </t>
  </si>
  <si>
    <t>TePe Special Care Compact</t>
  </si>
  <si>
    <t>Special Care Compact</t>
  </si>
  <si>
    <t>https://viewer.ipaper.io/ViewFile665569.jpg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</si>
  <si>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</si>
  <si>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</si>
  <si>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</si>
  <si>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</si>
  <si>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</si>
  <si>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</si>
  <si>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</si>
  <si>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</si>
  <si>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</si>
  <si>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</si>
  <si>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</si>
  <si>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</si>
  <si>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</si>
  <si>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</si>
  <si>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</si>
  <si>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</si>
  <si>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</si>
  <si>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</si>
  <si>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</si>
  <si>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</si>
  <si>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</si>
  <si>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</si>
  <si>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https://viewer.ipaper.io/ViewFile665100.pdf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</si>
  <si>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</si>
  <si>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</si>
  <si>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TePe GOOD Mini Extra Soft  blister</t>
  </si>
  <si>
    <t>GOOD Mini Extra Soft  blister</t>
  </si>
  <si>
    <t>https://viewer.ipaper.io/ViewFile665581.jpg</t>
  </si>
  <si>
    <t>245310/245350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</si>
  <si>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</si>
  <si>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</si>
  <si>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</si>
  <si>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</si>
  <si>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ren</t>
  </si>
  <si>
    <t>Eur</t>
  </si>
  <si>
    <t>Feb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</si>
  <si>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</si>
  <si>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</si>
  <si>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</si>
  <si>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</si>
  <si>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</si>
  <si>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6x600ml</t>
  </si>
  <si>
    <t>rengöringsvätska</t>
  </si>
  <si>
    <t>silvernitrat CAS 7761-88-8</t>
  </si>
  <si>
    <t>väteperoxidlösning CAS 7722-84-1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</si>
  <si>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</si>
  <si>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</si>
  <si>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</si>
  <si>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</si>
  <si>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</si>
  <si>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</si>
  <si>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</si>
  <si>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</si>
  <si>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</si>
  <si>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</si>
  <si>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</si>
  <si>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</si>
  <si>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</si>
  <si>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</si>
  <si>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</si>
  <si>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</si>
  <si>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</si>
  <si>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</si>
  <si>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</si>
  <si>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</si>
  <si>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fp, 13ml</t>
  </si>
  <si>
    <t>Eucalyptol</t>
  </si>
  <si>
    <t>eucalyptol CAS 207-431-5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</si>
  <si>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</si>
  <si>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</si>
  <si>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</si>
  <si>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</si>
  <si>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</si>
  <si>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</si>
  <si>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kalciumhydroxid</t>
  </si>
  <si>
    <t>Unident AB</t>
  </si>
  <si>
    <t>Ren</t>
  </si>
  <si>
    <t>2</t>
  </si>
  <si>
    <t>Dec 2018</t>
  </si>
  <si>
    <t>90%</t>
  </si>
  <si>
    <t>Scotchbond</t>
  </si>
  <si>
    <t>Bonding</t>
  </si>
  <si>
    <t>7540S</t>
  </si>
  <si>
    <t>Adper Scotchbond MP, kit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</si>
  <si>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</si>
  <si>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</si>
  <si>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</si>
  <si>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</si>
  <si>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NA</t>
  </si>
  <si>
    <t>Stål</t>
  </si>
  <si>
    <t>Plast</t>
  </si>
  <si>
    <t>Kalciumhydroxid</t>
  </si>
  <si>
    <t>D-perfect</t>
  </si>
  <si>
    <t>https://webshop.unident.se/#/product/</t>
  </si>
  <si>
    <t>https://d27ahaa1qqlr90.cloudfront.net/fit-in/600x600/unident/Images/.jpg</t>
  </si>
  <si>
    <t>Lentulonål 25 mm 025</t>
  </si>
  <si>
    <t>4st</t>
  </si>
  <si>
    <t>Lentulonål 21 mm 025</t>
  </si>
  <si>
    <t>Förp</t>
  </si>
  <si>
    <t>Fluorlack</t>
  </si>
  <si>
    <t>Unident</t>
  </si>
  <si>
    <t>A802-10</t>
  </si>
  <si>
    <t>Liggande bitewing TAB, stl 2</t>
  </si>
  <si>
    <t>https://webshop.unident.se/#/product/A802-10</t>
  </si>
  <si>
    <t>https://d27ahaa1qqlr90.cloudfront.net/fit-in/600x600/unident/Images/A802-10.jpg</t>
  </si>
  <si>
    <t>10</t>
  </si>
  <si>
    <t>1 st</t>
  </si>
  <si>
    <t>GAMA Dental AB</t>
  </si>
  <si>
    <t>December</t>
  </si>
  <si>
    <t>2 st</t>
  </si>
  <si>
    <t>Eugenol</t>
  </si>
  <si>
    <t>Resin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</si>
  <si>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</si>
  <si>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</si>
  <si>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</si>
  <si>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</si>
  <si>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</si>
  <si>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</si>
  <si>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</si>
  <si>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Excite Vivapen, 2 ml</t>
  </si>
  <si>
    <t>http://www.gama.se/webshop/produkt/14606/excite-f-vivapen-click-bond-2-ml</t>
  </si>
  <si>
    <t>http://www.gama.se/cache/images/14606.png</t>
  </si>
  <si>
    <t>Primer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</si>
  <si>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</si>
  <si>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</si>
  <si>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</si>
  <si>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</si>
  <si>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</si>
  <si>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</si>
  <si>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</si>
  <si>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</si>
  <si>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</si>
  <si>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</si>
  <si>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Matrishållare enligt Nyström nr I, st</t>
  </si>
  <si>
    <t>http://www.gama.se/webshop/produkt/30197/matrishallare-enl-nystrom-nr-2-carl-martin</t>
  </si>
  <si>
    <t>http://www.gama.se/cache/images/30197.png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</si>
  <si>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</si>
  <si>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</si>
  <si>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</si>
  <si>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</si>
  <si>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</si>
  <si>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</si>
  <si>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</si>
  <si>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</si>
  <si>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</si>
  <si>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</si>
  <si>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</si>
  <si>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</si>
  <si>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 xml:space="preserve">2,2 Ethylenedioxydiethyl dimetakrylat 109-16-0 </t>
  </si>
  <si>
    <t>2,2 Ethylenedioxydiethyl dimetakrylat 109-16-0, calcium dihydroxid 1305-62-0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</si>
  <si>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</si>
  <si>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</si>
  <si>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</si>
  <si>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1305-62-0 kalciumhydroxid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</si>
  <si>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</si>
  <si>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</si>
  <si>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</si>
  <si>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</si>
  <si>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</si>
  <si>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</si>
  <si>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</si>
  <si>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</si>
  <si>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</si>
  <si>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Oral B PRO 2700 eltandborste</t>
  </si>
  <si>
    <t>http://www.gama.se/webshop/produkt/48120/oral-b-pro-2700-eltandborste-</t>
  </si>
  <si>
    <t>http://www.gama.se/cache/images/48120.png</t>
  </si>
  <si>
    <t>TPE,Li-jon batteri</t>
  </si>
  <si>
    <t>Batteri</t>
  </si>
  <si>
    <t>Oral B Genius 10000N vit eltandborste</t>
  </si>
  <si>
    <t>http://www.gama.se/webshop/produkt/48141/oral-b-genius-10000n-white-eltandborste</t>
  </si>
  <si>
    <t>http://www.gama.se/cache/images/48141.png</t>
  </si>
  <si>
    <t>Polypropen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</si>
  <si>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</si>
  <si>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</si>
  <si>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</si>
  <si>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</si>
  <si>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</si>
  <si>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Paroex tandkräm 0,06 CHX, 75 ml</t>
  </si>
  <si>
    <t>http://www.gama.se/webshop/produkt/30314/paroex-tandkram-75-ml-bla-006</t>
  </si>
  <si>
    <t>http://www.gama.se/cache/images/30314.png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</si>
  <si>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</si>
  <si>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</si>
  <si>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</si>
  <si>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</si>
  <si>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</si>
  <si>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</si>
  <si>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</si>
  <si>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ABS plast/polyuretancellplast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</si>
  <si>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</si>
  <si>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</si>
  <si>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</si>
  <si>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Proxident muntork salistimulerande 12x2 st</t>
  </si>
  <si>
    <t>http://www.gama.se/webshop/produkt/30231/proxident-muntork-salivstimulerande-12x2-st</t>
  </si>
  <si>
    <t>http://www.gama.se/cache/images/30231.png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</si>
  <si>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</si>
  <si>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</si>
  <si>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</si>
  <si>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</si>
  <si>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</si>
  <si>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</si>
  <si>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</si>
  <si>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</si>
  <si>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</si>
  <si>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</si>
  <si>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</si>
  <si>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</si>
  <si>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Oral B Satin Floss, 12x25 m</t>
  </si>
  <si>
    <t>http://www.gama.se/webshop/produkt/43033/oral-b-satin-floss-12x25-m-</t>
  </si>
  <si>
    <t>http://www.gama.se/cache/images/43033.png</t>
  </si>
  <si>
    <t>Nylon m polymeröverdrag</t>
  </si>
  <si>
    <t>Flexibla salivrör, 100 st</t>
  </si>
  <si>
    <t>http://www.gama.se/webshop/produkt/42048/flexibla-salivror-transparent-fast-hatta-100-st</t>
  </si>
  <si>
    <t>http://www.gama.se/cache/images/42048.png</t>
  </si>
  <si>
    <t>Deccember</t>
  </si>
  <si>
    <t>Hygosurge XL, 25 st</t>
  </si>
  <si>
    <t>http://www.gama.se/webshop/produkt/42037/hygosurge-xl-25-st-</t>
  </si>
  <si>
    <t>http://www.gama.se/cache/images/42037.png</t>
  </si>
  <si>
    <t>Polyeten/Polypropylen</t>
  </si>
  <si>
    <t>Hygoformic U vuxen vit, 100 st</t>
  </si>
  <si>
    <t>http://www.gama.se/webshop/produkt/42060/hygoformic-u-vuxen-100-st-</t>
  </si>
  <si>
    <t>http://www.gama.se/cache/images/42060.png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</si>
  <si>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</si>
  <si>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</si>
  <si>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</si>
  <si>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</si>
  <si>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Omni bomullsrullar nr 2 , 600 st (300 g)</t>
  </si>
  <si>
    <t>http://www.gama.se/webshop/produkt/72401/omni-bomullsrullar-nr-2-300-g</t>
  </si>
  <si>
    <t>http://www.gama.se/cache/images/72401.png</t>
  </si>
  <si>
    <t>http://www.gama.se/webshop/produkt/26969/ultra-safety-plus-30g-03x10mm-engangsspruta-x-kort-lila-100</t>
  </si>
  <si>
    <t>http://www.gama.se/cache/images/26969.png</t>
  </si>
  <si>
    <t>Rostfritt stål/polyproylen</t>
  </si>
  <si>
    <t>http://www.gama.se/webshop/produkt/26968/ultra-safety-plus-30g-03x25mm-engangsspruta-kort-bla-100</t>
  </si>
  <si>
    <t>http://www.gama.se/cache/images/26968.png</t>
  </si>
  <si>
    <t>http://www.gama.se/webshop/produkt/26967/ultra-safety-plus-27g-04x25mm-engangsspruta-kort-orange-100</t>
  </si>
  <si>
    <t>http://www.gama.se/cache/images/26967.png</t>
  </si>
  <si>
    <t>http://www.gama.se/webshop/produkt/26966/ultra-safety-plus-27g-04x35mm-engangsspruta-lang-gul-100</t>
  </si>
  <si>
    <t>http://www.gama.se/cache/images/26966.png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</si>
  <si>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</si>
  <si>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</si>
  <si>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</si>
  <si>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</si>
  <si>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Dry Tips stor, 50 st</t>
  </si>
  <si>
    <t>http://www.gama.se/webshop/produkt/12231/dry-tips-stor-50-st-bla</t>
  </si>
  <si>
    <t>http://www.gama.se/cache/images/12231.png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</si>
  <si>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</si>
  <si>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</si>
  <si>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</si>
  <si>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</si>
  <si>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FlexRay F01 bw bildplattor violett, 3 st</t>
  </si>
  <si>
    <t>http://www.gama.se/webshop/produkt/19186/flexray-bitewing-f01-for-bildplatta-violett-3-st</t>
  </si>
  <si>
    <t>http://www.gama.se/cache/images/19186.png</t>
  </si>
  <si>
    <t>AkulonK224-G6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</si>
  <si>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</si>
  <si>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</si>
  <si>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</si>
  <si>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</si>
  <si>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</si>
  <si>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A-silikon</t>
  </si>
  <si>
    <t>Plandent AB</t>
  </si>
  <si>
    <t>LM-DENTAL</t>
  </si>
  <si>
    <t>Sickel mini 311-312 Si röd</t>
  </si>
  <si>
    <t>http://webshoppfd.plandent.com/540560</t>
  </si>
  <si>
    <t>http://webshoppfd.plandent.com/product/image/medium/md014081_1.jpg</t>
  </si>
  <si>
    <t>Euro</t>
  </si>
  <si>
    <t>100%</t>
  </si>
  <si>
    <t>McCall 13S-14S 222-223 Si gul</t>
  </si>
  <si>
    <t>http://webshoppfd.plandent.com/540600</t>
  </si>
  <si>
    <t>http://webshoppfd.plandent.com/product/image/medium/md014071_1.jpg</t>
  </si>
  <si>
    <t>Gracey 1-2 201-202 Si grå</t>
  </si>
  <si>
    <t>http://webshoppfd.plandent.com/540660</t>
  </si>
  <si>
    <t>http://webshoppfd.plandent.com/product/image/medium/md014061_1.jpg</t>
  </si>
  <si>
    <t>ORBIS</t>
  </si>
  <si>
    <t>Sond LM 9 Si e.ä grå</t>
  </si>
  <si>
    <t>http://webshoppfd.plandent.com/540520</t>
  </si>
  <si>
    <t>http://webshoppfd.plandent.com/product/image/medium/md012624_1.jpg</t>
  </si>
  <si>
    <t>Blästerspets grå för Luzzani</t>
  </si>
  <si>
    <t>http://webshoppfd.plandent.com/580405</t>
  </si>
  <si>
    <t>http://webshoppfd.plandent.com/product/image/medium/md043958_1.jpg</t>
  </si>
  <si>
    <t>Koner till Luzzani blästerspets</t>
  </si>
  <si>
    <t>http://webshoppfd.plandent.com/580406</t>
  </si>
  <si>
    <t>http://webshoppfd.plandent.com/product/image/medium/md044827_1.jpg</t>
  </si>
  <si>
    <t>DENTSPLY</t>
  </si>
  <si>
    <t>http://webshoppfd.plandent.com/580461</t>
  </si>
  <si>
    <t>http://webshoppfd.plandent.com/product/image/medium/md011692_1.jpg</t>
  </si>
  <si>
    <t/>
  </si>
  <si>
    <t>KULZER</t>
  </si>
  <si>
    <t>MD132691</t>
  </si>
  <si>
    <t>ULTRADENT</t>
  </si>
  <si>
    <t>http://webshoppfd.plandent.com/MD132691</t>
  </si>
  <si>
    <t>http://webshoppfd.plandent.com/product/image/medium/md132691_1.jpg</t>
  </si>
  <si>
    <t>NITRAM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</si>
  <si>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</si>
  <si>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</si>
  <si>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</si>
  <si>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>2,6-di-tert-butyl-p-cresol 128-37-0 &lt;2,5% H400, H410</t>
  </si>
  <si>
    <t>2,6-di-tert-butyl-p-cresol 128-37-0 &lt;2,5% H302, H315, H319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</si>
  <si>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</si>
  <si>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</si>
  <si>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</si>
  <si>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http://webshoppfd.plandent.com/670167</t>
  </si>
  <si>
    <t>http://webshoppfd.plandent.com/product/image/medium/md045789_1.jpg</t>
  </si>
  <si>
    <t>DAC NitraDem utbytesfilter</t>
  </si>
  <si>
    <t>http://webshoppfd.plandent.com/44750002</t>
  </si>
  <si>
    <t>http://webshoppfd.plandent.com/product/image/medium/md045475_1.jpg</t>
  </si>
  <si>
    <t>md166455</t>
  </si>
  <si>
    <t>http://webshoppfd.plandent.com/md166455</t>
  </si>
  <si>
    <t>http://webshoppfd.plandent.com/product/image/medium/md166455_1.jpg</t>
  </si>
  <si>
    <t>1812</t>
  </si>
  <si>
    <t>10,279</t>
  </si>
  <si>
    <t>ORSING</t>
  </si>
  <si>
    <t>Hygoformic L1000 vit för barn</t>
  </si>
  <si>
    <t>http://webshoppfd.plandent.com/560035</t>
  </si>
  <si>
    <t>http://webshoppfd.plandent.com/product/image/medium/md065455_1.jpg</t>
  </si>
  <si>
    <t>TERUMO</t>
  </si>
  <si>
    <t>http://webshoppfd.plandent.com/510050</t>
  </si>
  <si>
    <t>http://webshoppfd.plandent.com/product/image/medium/md064330_1.jpg</t>
  </si>
  <si>
    <t>MD113719</t>
  </si>
  <si>
    <t>http://webshoppfd.plandent.com/MD113719</t>
  </si>
  <si>
    <t>http://webshoppfd.plandent.com/product/image/medium/md113719_1.jpg</t>
  </si>
  <si>
    <t>http://webshoppfd.plandent.com/510052</t>
  </si>
  <si>
    <t>http://webshoppfd.plandent.com/product/image/medium/md064344_1.jpg</t>
  </si>
  <si>
    <t>http://webshoppfd.plandent.com/510035</t>
  </si>
  <si>
    <t>http://webshoppfd.plandent.com/product/image/medium/md065976_1.jpg</t>
  </si>
  <si>
    <t>http://webshoppfd.plandent.com/510057</t>
  </si>
  <si>
    <t>http://webshoppfd.plandent.com/product/image/medium/md067517_1.jpg</t>
  </si>
  <si>
    <t>http://webshoppfd.plandent.com/510036</t>
  </si>
  <si>
    <t>http://webshoppfd.plandent.com/product/image/medium/md065977_1.jpg</t>
  </si>
  <si>
    <t>http://webshoppfd.plandent.com/510069</t>
  </si>
  <si>
    <t>http://webshoppfd.plandent.com/product/image/medium/md062187_1.jpg</t>
  </si>
  <si>
    <t>http://webshoppfd.plandent.com/510038</t>
  </si>
  <si>
    <t>http://webshoppfd.plandent.com/product/image/medium/md065978_1.jpg</t>
  </si>
  <si>
    <t>http://webshoppfd.plandent.com/510055</t>
  </si>
  <si>
    <t>http://webshoppfd.plandent.com/product/image/medium/md068237_1.jpg</t>
  </si>
  <si>
    <t>http://webshoppfd.plandent.com/510030</t>
  </si>
  <si>
    <t>http://webshoppfd.plandent.com/product/image/medium/md010197_1.jpg</t>
  </si>
  <si>
    <t>http://webshoppfd.plandent.com/510039</t>
  </si>
  <si>
    <t>http://webshoppfd.plandent.com/product/image/medium/md113720_1.jpg</t>
  </si>
  <si>
    <t>http://webshoppfd.plandent.com/510037</t>
  </si>
  <si>
    <t>http://webshoppfd.plandent.com/product/image/medium/md065979_1.jpg</t>
  </si>
  <si>
    <t>COVIDIEN</t>
  </si>
  <si>
    <t>MD119272</t>
  </si>
  <si>
    <t>http://webshoppfd.plandent.com/MD119272</t>
  </si>
  <si>
    <t>http://webshoppfd.plandent.com/product/image/medium/md119272_1.jpg</t>
  </si>
  <si>
    <t>MD119273</t>
  </si>
  <si>
    <t>http://webshoppfd.plandent.com/MD119273</t>
  </si>
  <si>
    <t>http://webshoppfd.plandent.com/product/image/medium/md119273_1.jpg</t>
  </si>
  <si>
    <t>http://webshoppfd.plandent.com/510010</t>
  </si>
  <si>
    <t>http://webshoppfd.plandent.com/product/image/medium/md012835_1.jpg</t>
  </si>
  <si>
    <t>http://webshoppfd.plandent.com/510004</t>
  </si>
  <si>
    <t>http://webshoppfd.plandent.com/product/image/medium/md060210_1.jpg</t>
  </si>
  <si>
    <t>MD146911</t>
  </si>
  <si>
    <t>http://webshoppfd.plandent.com/MD146911</t>
  </si>
  <si>
    <t>http://webshoppfd.plandent.com/product/image/medium/md146911_1.jpg</t>
  </si>
  <si>
    <t>PROCTER&amp;GA</t>
  </si>
  <si>
    <t>1902</t>
  </si>
  <si>
    <t>10,496</t>
  </si>
  <si>
    <t>MD166505</t>
  </si>
  <si>
    <t>Oral-B Premium Gum&amp;Enamel REPAIR Original tandkräm</t>
  </si>
  <si>
    <t>http://webshoppfd.plandent.com/MD166505</t>
  </si>
  <si>
    <t>http://webshoppfd.plandent.com/product/image/medium/md166505_1.jpg</t>
  </si>
  <si>
    <t>SUNSTAR</t>
  </si>
  <si>
    <t>MD128788</t>
  </si>
  <si>
    <t>http://webshoppfd.plandent.com/MD128788</t>
  </si>
  <si>
    <t>http://webshoppfd.plandent.com/product/image/medium/md128788_1.jpg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</si>
  <si>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</si>
  <si>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</si>
  <si>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</si>
  <si>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</si>
  <si>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</si>
  <si>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Zinkoxid 1314-13-2 55-65% H400, H410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</si>
  <si>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</si>
  <si>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</si>
  <si>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</si>
  <si>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</si>
  <si>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</si>
  <si>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SWEDENT</t>
  </si>
  <si>
    <t>Kofferdamhållare N/Ö vit plast</t>
  </si>
  <si>
    <t>http://webshoppfd.plandent.com/660067</t>
  </si>
  <si>
    <t>http://webshoppfd.plandent.com/product/image/medium/md061941_1.jpg</t>
  </si>
  <si>
    <t>MD132867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</si>
  <si>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</si>
  <si>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</si>
  <si>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</si>
  <si>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</si>
  <si>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</si>
  <si>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</si>
  <si>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VIVADENT</t>
  </si>
  <si>
    <t>1 X 5 g</t>
  </si>
  <si>
    <t>MD133472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</si>
  <si>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</si>
  <si>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</si>
  <si>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</si>
  <si>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</si>
  <si>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</si>
  <si>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MD121947</t>
  </si>
  <si>
    <t>Orbis förkont matris enkel molar d/m; m/d</t>
  </si>
  <si>
    <t>http://webshoppfd.plandent.com/MD121947</t>
  </si>
  <si>
    <t>http://webshoppfd.plandent.com/product/image/medium/md121947_1.jpg</t>
  </si>
  <si>
    <t>MD121946</t>
  </si>
  <si>
    <t>Orbis förkont matris enkel molar m/d; d/m</t>
  </si>
  <si>
    <t>http://webshoppfd.plandent.com/MD121946</t>
  </si>
  <si>
    <t>http://webshoppfd.plandent.com/product/image/medium/md121946_1.jpg</t>
  </si>
  <si>
    <t>MD121945</t>
  </si>
  <si>
    <t>Orbis förkont matris dubbel molar</t>
  </si>
  <si>
    <t>http://webshoppfd.plandent.com/MD121945</t>
  </si>
  <si>
    <t>http://webshoppfd.plandent.com/product/image/medium/md121945_1.jpg</t>
  </si>
  <si>
    <t>HANEL</t>
  </si>
  <si>
    <t>http://webshoppfd.plandent.com/610769</t>
  </si>
  <si>
    <t>http://webshoppfd.plandent.com/product/image/medium/md061310_1.jpg</t>
  </si>
  <si>
    <t>AB Nordenta</t>
  </si>
  <si>
    <t>Pris per kapsel</t>
  </si>
  <si>
    <t>KOMPOSIT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</si>
  <si>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</si>
  <si>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</si>
  <si>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</si>
  <si>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</si>
  <si>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METAKRYLATER CAS-nr 79-10-7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</si>
  <si>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</si>
  <si>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</si>
  <si>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</si>
  <si>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</si>
  <si>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 xml:space="preserve">Trimetylolpropantriakrylat CAS-nr 15625-89-5, 4-metoxifenol, mekvinol CAS-nr 150-76-5, Dibensoylperoxid, bensoylperoxid CAS-nr 94-36-0
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</si>
  <si>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</si>
  <si>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</si>
  <si>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</si>
  <si>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</si>
  <si>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>2-Propensyra CAS-nr 72869-86-4, BisGMA CAS-nr 1565-94-2</t>
  </si>
  <si>
    <t>Bisfenol A etoxylatdimetakrylat CAS-nr 41637-38-1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</si>
  <si>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</si>
  <si>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</si>
  <si>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</si>
  <si>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</si>
  <si>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</si>
  <si>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</si>
  <si>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</si>
  <si>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</si>
  <si>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</si>
  <si>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</si>
  <si>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</si>
  <si>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</si>
  <si>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</si>
  <si>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</si>
  <si>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FILTEK SUPREME XTE FLOW SPRUTA A1 2x2g</t>
  </si>
  <si>
    <t>https://nordenta.se/shop/product/55240</t>
  </si>
  <si>
    <t>http://nordenta.se/images/products/55240</t>
  </si>
  <si>
    <t>http://nordenta.se/datasheets/55240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</si>
  <si>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</si>
  <si>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</si>
  <si>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</si>
  <si>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</si>
  <si>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</si>
  <si>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</si>
  <si>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</si>
  <si>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</si>
  <si>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</si>
  <si>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</si>
  <si>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</si>
  <si>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</si>
  <si>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</si>
  <si>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4U FLOW KAPSEL A1 20x0.25g</t>
  </si>
  <si>
    <t>https://nordenta.se/shop/product/55000</t>
  </si>
  <si>
    <t>http://nordenta.se/images/products/55000</t>
  </si>
  <si>
    <t>http://nordenta.se/datasheets/55000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</si>
  <si>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</si>
  <si>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</si>
  <si>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</si>
  <si>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</si>
  <si>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</si>
  <si>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</si>
  <si>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</si>
  <si>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</si>
  <si>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</si>
  <si>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</si>
  <si>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</si>
  <si>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</si>
  <si>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</si>
  <si>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</si>
  <si>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</si>
  <si>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</si>
  <si>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</si>
  <si>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</si>
  <si>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</si>
  <si>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</si>
  <si>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</si>
  <si>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</si>
  <si>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</si>
  <si>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HELIOSEAL F SPRUTA 1.25g</t>
  </si>
  <si>
    <t>https://nordenta.se/shop/product/41269</t>
  </si>
  <si>
    <t>http://nordenta.se/images/products/41269</t>
  </si>
  <si>
    <t>http://nordenta.se/datasheets/41269</t>
  </si>
  <si>
    <t>uretandimetakrylat CAS-nr 72869-86-4, trietylenglykol-dimetakrylat 109-16-0, Bis-GMA CAS-nr 1565-94-2</t>
  </si>
  <si>
    <t>uretandimetakrylat CAS-nr 72869-86-4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</si>
  <si>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</si>
  <si>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</si>
  <si>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</si>
  <si>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</si>
  <si>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</si>
  <si>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</si>
  <si>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</si>
  <si>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</si>
  <si>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</si>
  <si>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</si>
  <si>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</si>
  <si>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</si>
  <si>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</si>
  <si>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</si>
  <si>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</si>
  <si>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</si>
  <si>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</si>
  <si>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</si>
  <si>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</si>
  <si>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</si>
  <si>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</si>
  <si>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</si>
  <si>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</si>
  <si>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</si>
  <si>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</si>
  <si>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</si>
  <si>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</si>
  <si>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</si>
  <si>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</si>
  <si>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</si>
  <si>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</si>
  <si>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</si>
  <si>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</si>
  <si>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</si>
  <si>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</si>
  <si>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</si>
  <si>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</si>
  <si>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</si>
  <si>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</si>
  <si>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</si>
  <si>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</si>
  <si>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</si>
  <si>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</si>
  <si>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</si>
  <si>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</si>
  <si>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</si>
  <si>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</si>
  <si>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</si>
  <si>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>FOSFATCEMENT</t>
  </si>
  <si>
    <t>HARVARD CEM OPTICAPS 50st</t>
  </si>
  <si>
    <t>https://nordenta.se/shop/product/50753</t>
  </si>
  <si>
    <t>http://nordenta.se/images/products/50753</t>
  </si>
  <si>
    <t>http://nordenta.se/datasheets/50753</t>
  </si>
  <si>
    <t>Pris per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</si>
  <si>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</si>
  <si>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</si>
  <si>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</si>
  <si>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</si>
  <si>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</si>
  <si>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</si>
  <si>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</si>
  <si>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</si>
  <si>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</si>
  <si>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</si>
  <si>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</si>
  <si>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</si>
  <si>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</si>
  <si>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</si>
  <si>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</si>
  <si>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</si>
  <si>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</si>
  <si>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</si>
  <si>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</si>
  <si>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</si>
  <si>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</si>
  <si>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</si>
  <si>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</si>
  <si>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</si>
  <si>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</si>
  <si>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</si>
  <si>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</si>
  <si>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</si>
  <si>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Pris per styck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</si>
  <si>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</si>
  <si>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</si>
  <si>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</si>
  <si>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</si>
  <si>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</si>
  <si>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</si>
  <si>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FINE ETCH APPL TIPS 25G 100st</t>
  </si>
  <si>
    <t>https://nordenta.se/shop/product/54194</t>
  </si>
  <si>
    <t>http://nordenta.se/images/products/54194</t>
  </si>
  <si>
    <t>http://nordenta.se/datasheets/54194</t>
  </si>
  <si>
    <t>APPLICERINGS TIPS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</si>
  <si>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</si>
  <si>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</si>
  <si>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</si>
  <si>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</si>
  <si>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</si>
  <si>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</si>
  <si>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</si>
  <si>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</si>
  <si>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</si>
  <si>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 NR 5 0.03mm 100st</t>
  </si>
  <si>
    <t>https://nordenta.se/shop/product/1948</t>
  </si>
  <si>
    <t>http://nordenta.se/images/products/1948</t>
  </si>
  <si>
    <t>http://nordenta.se/datasheets/1948</t>
  </si>
  <si>
    <t>PLAST</t>
  </si>
  <si>
    <t>KALCIUMHYDROXID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</si>
  <si>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</si>
  <si>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</si>
  <si>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</si>
  <si>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</si>
  <si>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</si>
  <si>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methylsalicylat CAS-nr 119-36-8, 2,2-dimetylpropan-1,3-diol  CAS-nr 126-30-7</t>
  </si>
  <si>
    <t>STERIL</t>
  </si>
  <si>
    <t>MASKINELL FIL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</si>
  <si>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</si>
  <si>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</si>
  <si>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</si>
  <si>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</si>
  <si>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SENDOLINE S5 18mm NR 1 8/30 3x6st</t>
  </si>
  <si>
    <t>https://nordenta.se/shop/product/60786</t>
  </si>
  <si>
    <t>http://nordenta.se/images/products/60786</t>
  </si>
  <si>
    <t>http://nordenta.se/datasheets/60786</t>
  </si>
  <si>
    <t>GUTTAPERKASPETS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</si>
  <si>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</si>
  <si>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</si>
  <si>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</si>
  <si>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</si>
  <si>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</si>
  <si>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</si>
  <si>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</si>
  <si>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</si>
  <si>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30mm XF 100st</t>
  </si>
  <si>
    <t>https://nordenta.se/shop/product/1323</t>
  </si>
  <si>
    <t>http://nordenta.se/images/products/1323</t>
  </si>
  <si>
    <t>http://nordenta.se/datasheets/1323</t>
  </si>
  <si>
    <t>ROTBEHANDLINGSMEDEL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</si>
  <si>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</si>
  <si>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</si>
  <si>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</si>
  <si>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</si>
  <si>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</si>
  <si>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ROTKANALSSEALER</t>
  </si>
  <si>
    <t>CAS-nr 1314-13-2 Zinkoxid</t>
  </si>
  <si>
    <t>TUBLI-SEAL EWT TUB 20g</t>
  </si>
  <si>
    <t>https://nordenta.se/shop/product/53881</t>
  </si>
  <si>
    <t>http://nordenta.se/images/products/53881</t>
  </si>
  <si>
    <t>http://nordenta.se/datasheets/53881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</si>
  <si>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</si>
  <si>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</si>
  <si>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</si>
  <si>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</si>
  <si>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</si>
  <si>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>SEALAPEX TUB 2x12g</t>
  </si>
  <si>
    <t>https://nordenta.se/shop/product/53880</t>
  </si>
  <si>
    <t>http://nordenta.se/images/products/53880</t>
  </si>
  <si>
    <t>http://nordenta.se/datasheets/53880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</si>
  <si>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</si>
  <si>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</si>
  <si>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</si>
  <si>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</si>
  <si>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</si>
  <si>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CAS 12168-85-3, Tricalciumsilikat. CAS 10034-77-2, Dicalciumsilikat. CAS 7790-75-2 Kalciumvolframat.</t>
  </si>
  <si>
    <t>Pris avser per styck</t>
  </si>
  <si>
    <t>ORAL-B CROSSACTION 12x4-PACK</t>
  </si>
  <si>
    <t>https://nordenta.se/shop/product/63330</t>
  </si>
  <si>
    <t>http://nordenta.se/images/products/63330</t>
  </si>
  <si>
    <t>http://nordenta.se/datasheets/63330</t>
  </si>
  <si>
    <t>TANDBORSTHUVUD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</si>
  <si>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</si>
  <si>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</si>
  <si>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</si>
  <si>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</si>
  <si>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ORAL-B PRECISION CLEAN 12x4st</t>
  </si>
  <si>
    <t>https://nordenta.se/shop/product/51232</t>
  </si>
  <si>
    <t>http://nordenta.se/images/products/51232</t>
  </si>
  <si>
    <t>http://nordenta.se/datasheets/51232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</si>
  <si>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</si>
  <si>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</si>
  <si>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</si>
  <si>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</si>
  <si>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</si>
  <si>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</si>
  <si>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</si>
  <si>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</si>
  <si>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ORAL-B FLOSSACTION 12x4-PACK</t>
  </si>
  <si>
    <t>https://nordenta.se/shop/product/63334</t>
  </si>
  <si>
    <t>http://nordenta.se/images/products/63334</t>
  </si>
  <si>
    <t>http://nordenta.se/datasheets/63334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</si>
  <si>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</si>
  <si>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</si>
  <si>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</si>
  <si>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</si>
  <si>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CARE ESSENTIAL 12x3st</t>
  </si>
  <si>
    <t>https://nordenta.se/shop/product/62258</t>
  </si>
  <si>
    <t>http://nordenta.se/images/products/62258</t>
  </si>
  <si>
    <t>http://nordenta.se/datasheets/62258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</si>
  <si>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</si>
  <si>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</si>
  <si>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</si>
  <si>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</si>
  <si>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</si>
  <si>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</si>
  <si>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</si>
  <si>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</si>
  <si>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</si>
  <si>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</si>
  <si>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</si>
  <si>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</si>
  <si>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</si>
  <si>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</si>
  <si>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</si>
  <si>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</si>
  <si>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</si>
  <si>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</si>
  <si>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</si>
  <si>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</si>
  <si>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</si>
  <si>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TEPE GREPPFÖRSTORARE 4st</t>
  </si>
  <si>
    <t>https://nordenta.se/shop/product/45446</t>
  </si>
  <si>
    <t>http://nordenta.se/images/products/45446</t>
  </si>
  <si>
    <t>http://nordenta.se/datasheets/45446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</si>
  <si>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</si>
  <si>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</si>
  <si>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</si>
  <si>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</si>
  <si>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</si>
  <si>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</si>
  <si>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</si>
  <si>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</si>
  <si>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</si>
  <si>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</si>
  <si>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</si>
  <si>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</si>
  <si>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</si>
  <si>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</si>
  <si>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</si>
  <si>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</si>
  <si>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</si>
  <si>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FOLKTANDKRÄM BARN 15x75ml</t>
  </si>
  <si>
    <t>https://nordenta.se/shop/product/56402</t>
  </si>
  <si>
    <t>http://nordenta.se/images/products/56402</t>
  </si>
  <si>
    <t>http://nordenta.se/datasheets/56402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</si>
  <si>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</si>
  <si>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</si>
  <si>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</si>
  <si>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</si>
  <si>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</si>
  <si>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</si>
  <si>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</si>
  <si>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</si>
  <si>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</si>
  <si>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</si>
  <si>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</si>
  <si>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</si>
  <si>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</si>
  <si>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</si>
  <si>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</si>
  <si>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</si>
  <si>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</si>
  <si>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SENSODYNE FLUOR TANDKRÄM 12x75ml</t>
  </si>
  <si>
    <t>https://nordenta.se/shop/product/4819</t>
  </si>
  <si>
    <t>http://nordenta.se/images/products/4819</t>
  </si>
  <si>
    <t>http://nordenta.se/datasheets/4819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</si>
  <si>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</si>
  <si>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</si>
  <si>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</si>
  <si>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</si>
  <si>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</si>
  <si>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</si>
  <si>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</si>
  <si>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</si>
  <si>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</si>
  <si>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</si>
  <si>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</si>
  <si>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</si>
  <si>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ml</t>
  </si>
  <si>
    <t>CAS 7681-49-4 Natriumfluorid</t>
  </si>
  <si>
    <t>Pris avser per liter</t>
  </si>
  <si>
    <t>l</t>
  </si>
  <si>
    <t>MUNSKÖLJ</t>
  </si>
  <si>
    <t>ZENDIUM MUNSKÖLJ 6x500ml</t>
  </si>
  <si>
    <t>https://nordenta.se/shop/product/40884</t>
  </si>
  <si>
    <t>http://nordenta.se/images/products/40884</t>
  </si>
  <si>
    <t>http://nordenta.se/datasheets/40884</t>
  </si>
  <si>
    <t>PAROEX MUNSKÖLJ 0.12% 5000ML</t>
  </si>
  <si>
    <t>https://nordenta.se/shop/product/61917</t>
  </si>
  <si>
    <t>http://nordenta.se/images/products/61917</t>
  </si>
  <si>
    <t>http://nordenta.se/datasheets/61917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</si>
  <si>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</si>
  <si>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</si>
  <si>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</si>
  <si>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</si>
  <si>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</si>
  <si>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MUNTORRHETSPRODUKTER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</si>
  <si>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</si>
  <si>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</si>
  <si>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</si>
  <si>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</si>
  <si>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TANDSTICKA</t>
  </si>
  <si>
    <t>TANDSTICKA PLAST X-MJUK 10x100st</t>
  </si>
  <si>
    <t>https://nordenta.se/shop/product/4040</t>
  </si>
  <si>
    <t>http://nordenta.se/images/products/4040</t>
  </si>
  <si>
    <t>http://nordenta.se/datasheets/4040</t>
  </si>
  <si>
    <t>Pris per meter</t>
  </si>
  <si>
    <t>TANDTRÅD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</si>
  <si>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</si>
  <si>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</si>
  <si>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</si>
  <si>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</si>
  <si>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</si>
  <si>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</si>
  <si>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</si>
  <si>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</si>
  <si>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</si>
  <si>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TANDTRÅDSBYGEL</t>
  </si>
  <si>
    <t>PLACKERS GRIP 12x35st</t>
  </si>
  <si>
    <t>https://nordenta.se/shop/product/51947</t>
  </si>
  <si>
    <t>http://nordenta.se/images/products/51947</t>
  </si>
  <si>
    <t>http://nordenta.se/datasheets/51947</t>
  </si>
  <si>
    <t>PUTSPASTA</t>
  </si>
  <si>
    <t>Pris per 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</si>
  <si>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</si>
  <si>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</si>
  <si>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</si>
  <si>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</si>
  <si>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SALIVRÖR NORVAC BLÅ 1000st</t>
  </si>
  <si>
    <t>https://nordenta.se/shop/product/3333</t>
  </si>
  <si>
    <t>http://nordenta.se/images/products/3333</t>
  </si>
  <si>
    <t>http://nordenta.se/datasheets/3333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</si>
  <si>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</si>
  <si>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</si>
  <si>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</si>
  <si>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</si>
  <si>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VIT KORT 10x100st</t>
  </si>
  <si>
    <t>https://nordenta.se/shop/product/62510</t>
  </si>
  <si>
    <t>http://nordenta.se/images/products/62510</t>
  </si>
  <si>
    <t>http://nordenta.se/datasheets/62510</t>
  </si>
  <si>
    <t>SALIVRÖR SPOTNIX 1000st</t>
  </si>
  <si>
    <t>https://nordenta.se/shop/product/4666</t>
  </si>
  <si>
    <t>http://nordenta.se/images/products/4666</t>
  </si>
  <si>
    <t>http://nordenta.se/datasheets/4666</t>
  </si>
  <si>
    <t>HYGOFORMIC UNIVERSAL 2000st</t>
  </si>
  <si>
    <t>https://nordenta.se/shop/product/4674</t>
  </si>
  <si>
    <t>http://nordenta.se/images/products/4674</t>
  </si>
  <si>
    <t>http://nordenta.se/datasheets/4674</t>
  </si>
  <si>
    <t>SALIVSUG SWEFLEX  100st</t>
  </si>
  <si>
    <t>https://nordenta.se/shop/product/4590</t>
  </si>
  <si>
    <t>http://nordenta.se/images/products/4590</t>
  </si>
  <si>
    <t>http://nordenta.se/datasheets/4590</t>
  </si>
  <si>
    <t>DAPPENGLAS ROSTFRITT 1st</t>
  </si>
  <si>
    <t>https://nordenta.se/shop/product/50884</t>
  </si>
  <si>
    <t>http://nordenta.se/images/products/50884</t>
  </si>
  <si>
    <t>http://nordenta.se/datasheets/50884</t>
  </si>
  <si>
    <t>KANYL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</si>
  <si>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</si>
  <si>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</si>
  <si>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</si>
  <si>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</si>
  <si>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 SPOL 22G 0.7x38mm 25st</t>
  </si>
  <si>
    <t>https://nordenta.se/shop/product/4631</t>
  </si>
  <si>
    <t>http://nordenta.se/images/products/4631</t>
  </si>
  <si>
    <t>http://nordenta.se/datasheets/4631</t>
  </si>
  <si>
    <t>KANYL BD MICROLANCE 23G 25mm 100st</t>
  </si>
  <si>
    <t>https://nordenta.se/shop/product/4672</t>
  </si>
  <si>
    <t>http://nordenta.se/images/products/4672</t>
  </si>
  <si>
    <t>http://nordenta.se/datasheets/4672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</si>
  <si>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</si>
  <si>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</si>
  <si>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</si>
  <si>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</si>
  <si>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IRRIGATION PROBE 30GA GUL 40st</t>
  </si>
  <si>
    <t>https://nordenta.se/shop/product/49688</t>
  </si>
  <si>
    <t>http://nordenta.se/images/products/49688</t>
  </si>
  <si>
    <t>http://nordenta.se/datasheets/49688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</si>
  <si>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</si>
  <si>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</si>
  <si>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</si>
  <si>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</si>
  <si>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</si>
  <si>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</si>
  <si>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</si>
  <si>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</si>
  <si>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</si>
  <si>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</si>
  <si>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</si>
  <si>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</si>
  <si>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</si>
  <si>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</si>
  <si>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</si>
  <si>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</si>
  <si>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</si>
  <si>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</si>
  <si>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</si>
  <si>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</si>
  <si>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</si>
  <si>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</si>
  <si>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</si>
  <si>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</si>
  <si>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SKYDDSVISIR OP-D-OP REFILL 1st</t>
  </si>
  <si>
    <t>https://nordenta.se/shop/product/5897</t>
  </si>
  <si>
    <t>http://nordenta.se/images/products/5897</t>
  </si>
  <si>
    <t>http://nordenta.se/datasheets/5897</t>
  </si>
  <si>
    <t>UNIVET SKYDDSVISIR GRÖN 1+10st</t>
  </si>
  <si>
    <t>https://nordenta.se/shop/product/58048</t>
  </si>
  <si>
    <t>http://nordenta.se/images/products/58048</t>
  </si>
  <si>
    <t>http://nordenta.se/datasheets/58048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</si>
  <si>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</si>
  <si>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</si>
  <si>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</si>
  <si>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</si>
  <si>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Pris per liter</t>
  </si>
  <si>
    <t>RENGÖRINGSVÄTSKA</t>
  </si>
  <si>
    <t>RECYCLEAN B BLÅ 48x2x2.5l</t>
  </si>
  <si>
    <t>https://nordenta.se/shop/product/62607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</si>
  <si>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</si>
  <si>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</si>
  <si>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</si>
  <si>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</si>
  <si>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</si>
  <si>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</si>
  <si>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</si>
  <si>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</si>
  <si>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</si>
  <si>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 2x360ml §</t>
  </si>
  <si>
    <t>https://nordenta.se/shop/product/45413</t>
  </si>
  <si>
    <t>DIMENSION PENTA HEAVY BODY REGULAR SET 2x366ml</t>
  </si>
  <si>
    <t>https://nordenta.se/shop/product/2721</t>
  </si>
  <si>
    <t>A-SILIKON</t>
  </si>
  <si>
    <t>Dimetylmetylvätesilikon CAS-nr 68037-59-2</t>
  </si>
  <si>
    <t>DIMENSION PENTA HEAVY BODY QUICK 2x360ml</t>
  </si>
  <si>
    <t>https://nordenta.se/shop/product/5697</t>
  </si>
  <si>
    <t>2,6-di-tert-butyl-p-kresol CAS-nr 128-37-0, Dimetylmetylvätesilikon CAS-nr 68037-59-2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</si>
  <si>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</si>
  <si>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</si>
  <si>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</si>
  <si>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</si>
  <si>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</si>
  <si>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 NORMAL 2x366ml</t>
  </si>
  <si>
    <t>https://nordenta.se/shop/product/2152</t>
  </si>
  <si>
    <t>Dibenzyltoluen CAS: 26898-17-9</t>
  </si>
  <si>
    <t>EXPRESS 2 PENTA PUTTY 2x360ml</t>
  </si>
  <si>
    <t>https://nordenta.se/shop/product/49896</t>
  </si>
  <si>
    <t>Vit mineralolja (petroleum) CAS 8042-47-5</t>
  </si>
  <si>
    <t>EXPRESS 2 PENTA HEAVY BODY 2x360ml</t>
  </si>
  <si>
    <t>https://nordenta.se/shop/product/49899</t>
  </si>
  <si>
    <t>DYNAMIC MIXING TIPS PENTAMIX TYPE 50st</t>
  </si>
  <si>
    <t>https://nordenta.se/shop/product/62756</t>
  </si>
  <si>
    <t>http://nordenta.se/images/products/49899</t>
  </si>
  <si>
    <t>http://nordenta.se/datasheets/49899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</si>
  <si>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</si>
  <si>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</si>
  <si>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</si>
  <si>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</si>
  <si>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</si>
  <si>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</si>
  <si>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</si>
  <si>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</si>
  <si>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</si>
  <si>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</si>
  <si>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</si>
  <si>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</si>
  <si>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</si>
  <si>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</si>
  <si>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http://nordenta.se/images/products/49896</t>
  </si>
  <si>
    <t>http://nordenta.se/datasheets/49896</t>
  </si>
  <si>
    <t xml:space="preserve">CAS 8042-47-5 Vit mineralolja (petroleum) 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</si>
  <si>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</si>
  <si>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</si>
  <si>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</si>
  <si>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</si>
  <si>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</si>
  <si>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</si>
  <si>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</si>
  <si>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</si>
  <si>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</si>
  <si>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</si>
  <si>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INTRAORAL TIPS GUL 96st</t>
  </si>
  <si>
    <t>https://nordenta.se/shop/product/56077</t>
  </si>
  <si>
    <t>http://nordenta.se/images/products/56077</t>
  </si>
  <si>
    <t>http://nordenta.se/datasheets/56077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</si>
  <si>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</si>
  <si>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</si>
  <si>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</si>
  <si>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</si>
  <si>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</si>
  <si>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</si>
  <si>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</si>
  <si>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</si>
  <si>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</si>
  <si>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</si>
  <si>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PONTIFORM AUTOMIX A2 78g</t>
  </si>
  <si>
    <t>https://nordenta.se/shop/product/56051</t>
  </si>
  <si>
    <t>http://nordenta.se/images/products/56051</t>
  </si>
  <si>
    <t>http://nordenta.se/datasheets/56051</t>
  </si>
  <si>
    <t>TEMP. KRON-&amp;BROMATERIAL</t>
  </si>
  <si>
    <t xml:space="preserve">CAS: 24448-20-2 AROMATIC DIMETHACRYLATE, CAS: 868-77-92-HYDROXIETYLMETAKRYLAT 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</si>
  <si>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</si>
  <si>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</si>
  <si>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</si>
  <si>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</si>
  <si>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</si>
  <si>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</si>
  <si>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</si>
  <si>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</si>
  <si>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 xml:space="preserve">CAS 1565-94-2 Bisfenol-A-diglycidyleterdimetakrylat (BisGMA), </t>
  </si>
  <si>
    <t>CAS 58109-40-3 Difenyljodoniumhexafluorfosfat.</t>
  </si>
  <si>
    <t>VAX</t>
  </si>
  <si>
    <t>ALMINAX RITE-BITE INDEX 24+6</t>
  </si>
  <si>
    <t>https://nordenta.se/shop/product/3874</t>
  </si>
  <si>
    <t>http://nordenta.se/images/products/3874</t>
  </si>
  <si>
    <t>http://nordenta.se/datasheets/3874</t>
  </si>
  <si>
    <t>RETRAKTION</t>
  </si>
  <si>
    <t>CAS 7784-13-6 aluminiumkloridheksahydrat</t>
  </si>
  <si>
    <t>ASTRINGENT 3M 15% 100x0.3g</t>
  </si>
  <si>
    <t>https://nordenta.se/shop/product/57099</t>
  </si>
  <si>
    <t>http://nordenta.se/images/products/57099</t>
  </si>
  <si>
    <t>http://nordenta.se/datasheets/57099</t>
  </si>
  <si>
    <t>INSTRUMENT</t>
  </si>
  <si>
    <t>BORRIX BORRSTÄLL RÖD</t>
  </si>
  <si>
    <t>https://nordenta.se/shop/product/49905</t>
  </si>
  <si>
    <t>http://nordenta.se/images/products/49905</t>
  </si>
  <si>
    <t>http://nordenta.se/datasheets/49905</t>
  </si>
  <si>
    <t>BORRSTÄLL BORRIX MINI VIT</t>
  </si>
  <si>
    <t>https://nordenta.se/shop/product/57880</t>
  </si>
  <si>
    <t>http://nordenta.se/images/products/57880</t>
  </si>
  <si>
    <t>http://nordenta.se/datasheets/57880</t>
  </si>
  <si>
    <t>SEAL-TIGHT BLÄSTERSPETS 200st</t>
  </si>
  <si>
    <t>https://nordenta.se/shop/product/52336</t>
  </si>
  <si>
    <t>http://nordenta.se/images/products/52336</t>
  </si>
  <si>
    <t>http://nordenta.se/datasheets/52336</t>
  </si>
  <si>
    <t>pris per gram</t>
  </si>
  <si>
    <t>pris per ml</t>
  </si>
  <si>
    <t>pris per st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</si>
  <si>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</si>
  <si>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</si>
  <si>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</si>
  <si>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</si>
  <si>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Universalkomposit (för all typer av fyllningar)</t>
  </si>
  <si>
    <t>Bulkkomposit</t>
  </si>
  <si>
    <t>Cement för temporär fyllning av kaviteter</t>
  </si>
  <si>
    <t>Cement för temporär fastsättning av protetiska konstruktioner</t>
  </si>
  <si>
    <t>Zink/fosfatcement för fastsättning av protetiska konstruktioner</t>
  </si>
  <si>
    <t>Glasjonomercement för cementering av protetiska konstruktioner</t>
  </si>
  <si>
    <t>Cement för adhesiv teknik för kronor och broar inlays/onlays</t>
  </si>
  <si>
    <t>Bonding - Ljushärdande fluoravgivande enkomponentssystem (används till direkta och indirekta ersättningar)</t>
  </si>
  <si>
    <t>Bonding - Totaletch flerstegssystem</t>
  </si>
  <si>
    <t>Etsgel och applikationskanyl</t>
  </si>
  <si>
    <t>Porslins-ets</t>
  </si>
  <si>
    <t>Matrisband, tunn</t>
  </si>
  <si>
    <t>Matrisband, supertunn</t>
  </si>
  <si>
    <t>Matrisband, förkonturerad</t>
  </si>
  <si>
    <t>Matrishållare, enligt Nyström</t>
  </si>
  <si>
    <t>Sektionsmatris system</t>
  </si>
  <si>
    <t>Kavitetsrengöring och isolering</t>
  </si>
  <si>
    <t>Artikulationsfolie</t>
  </si>
  <si>
    <t>Penselborste</t>
  </si>
  <si>
    <t>Blandningsblock</t>
  </si>
  <si>
    <t>Fil maskinell rensning</t>
  </si>
  <si>
    <t>Rotfyllnadsspetsar (guttaperkaspetsar), maskin-/filbundna</t>
  </si>
  <si>
    <t>Pappersspetsar, maskin-/filbundna</t>
  </si>
  <si>
    <t>Fil manuell rensning, sterilförpackad</t>
  </si>
  <si>
    <t>Fil manuell rensning, icke-sterilförpackade</t>
  </si>
  <si>
    <t>Pastaspiral/lentulospiral</t>
  </si>
  <si>
    <t>Förankringsstift</t>
  </si>
  <si>
    <t>Rotfyllnadsspetsar (guttaperkaspetsar), universella</t>
  </si>
  <si>
    <t>Medel för att mjuka upp och lösa upp guttaperka</t>
  </si>
  <si>
    <t>Kofferdam</t>
  </si>
  <si>
    <t>Rotbehandlingsmedel/Kalciumhydroxidpasta</t>
  </si>
  <si>
    <t>Rotkanalsealer för torrläggning av rotkanal</t>
  </si>
  <si>
    <t>Pappersspetsar</t>
  </si>
  <si>
    <t>EDTA gel/lösning</t>
  </si>
  <si>
    <t>Cement för reparation av rotkanaler</t>
  </si>
  <si>
    <t>Eltandborstar</t>
  </si>
  <si>
    <t>Tandborsthuvuden som passar till eltandborstar från Oral-B</t>
  </si>
  <si>
    <t>Tandborstar, standard</t>
  </si>
  <si>
    <t>Tandborstar, special</t>
  </si>
  <si>
    <t>Övriga tandborstar</t>
  </si>
  <si>
    <t>Tandkräm</t>
  </si>
  <si>
    <t>Tandkräm känslig munslemhinna</t>
  </si>
  <si>
    <t>Tandkräm känsliga tandhalsar</t>
  </si>
  <si>
    <t>Tandkräm special mot gingivit/bakterieväxt/antibakteriellt</t>
  </si>
  <si>
    <t>Gel med klorhexidin</t>
  </si>
  <si>
    <t>Munskölj standard</t>
  </si>
  <si>
    <t>Munskölj special</t>
  </si>
  <si>
    <t>Muntorrhetsprodukter</t>
  </si>
  <si>
    <t>Sugtablett, torr mun</t>
  </si>
  <si>
    <t>Muntork, smörjande/salivstimulerande</t>
  </si>
  <si>
    <t>Tandsticka</t>
  </si>
  <si>
    <t>Flexibel tandsticka med mjuka borstar</t>
  </si>
  <si>
    <t>Tandtråd</t>
  </si>
  <si>
    <t>Tandtråd för tandimplantat och broar</t>
  </si>
  <si>
    <t>Tandtråd med bygel</t>
  </si>
  <si>
    <t>Polerare</t>
  </si>
  <si>
    <t>Puts/polerpasta tub</t>
  </si>
  <si>
    <t>Puts/polerpasta singeldos</t>
  </si>
  <si>
    <t>Puts/polerpasta universal</t>
  </si>
  <si>
    <t>Salivrör rakt</t>
  </si>
  <si>
    <t>Salivrör rakt kort</t>
  </si>
  <si>
    <t>Salivrör rakt med krage</t>
  </si>
  <si>
    <t>Salivrör böjbar med hätta</t>
  </si>
  <si>
    <t>Salivrör för endo</t>
  </si>
  <si>
    <t>Adapter salivrör</t>
  </si>
  <si>
    <t>Salivsug</t>
  </si>
  <si>
    <t>Bomullspellets</t>
  </si>
  <si>
    <t>Bomullsrullar</t>
  </si>
  <si>
    <t>Dappenbägare</t>
  </si>
  <si>
    <t>Injektionskanyler</t>
  </si>
  <si>
    <t>Spolkanyler</t>
  </si>
  <si>
    <t>Endospolkanyl</t>
  </si>
  <si>
    <t>Kanyl för applicering av pasta</t>
  </si>
  <si>
    <t>Endodontispruta "allt-i-ett" (spruta+kanyl)</t>
  </si>
  <si>
    <t>Gelkanyler</t>
  </si>
  <si>
    <t>Spruta med kanyl komplett system m integrerat stickskydd</t>
  </si>
  <si>
    <t>Spruta med integrerat stickskydd, komplett system</t>
  </si>
  <si>
    <t>Appliceringsspets</t>
  </si>
  <si>
    <t>Parotisblockerare</t>
  </si>
  <si>
    <t>Servetthållare</t>
  </si>
  <si>
    <t>Dentalkartong/arkivask</t>
  </si>
  <si>
    <t>Förvaringsask</t>
  </si>
  <si>
    <t>Hållare för sensorer</t>
  </si>
  <si>
    <t>Hållare för bildplattor</t>
  </si>
  <si>
    <t>Sensorskydd</t>
  </si>
  <si>
    <t>Bländskydd</t>
  </si>
  <si>
    <t>Skyddsvisir - visir med diademfattning</t>
  </si>
  <si>
    <t>Skyddsvisir - båge med utbytbara visir</t>
  </si>
  <si>
    <t>Desinfektionsmedel för unitens vattensystem</t>
  </si>
  <si>
    <t>Tillbehör till DAC</t>
  </si>
  <si>
    <t>Tillbehör till Ems piezon</t>
  </si>
  <si>
    <t>Tillbehör till Pentamix</t>
  </si>
  <si>
    <t>K-silikon</t>
  </si>
  <si>
    <t>Alginat</t>
  </si>
  <si>
    <t>Retraktionstråd</t>
  </si>
  <si>
    <t>Avtryckssked</t>
  </si>
  <si>
    <t>Rengöring avtrycksskedar</t>
  </si>
  <si>
    <t>Medel för tillverkning av temporära kronor eller broar</t>
  </si>
  <si>
    <t>Prefabricerade temporära kronor</t>
  </si>
  <si>
    <t>Bettregistreringsmaterial</t>
  </si>
  <si>
    <t>Retraktionspasta spruta</t>
  </si>
  <si>
    <t>Retraktionspasta kapsel</t>
  </si>
  <si>
    <t>Depurationsinstrument</t>
  </si>
  <si>
    <t>Diamanter</t>
  </si>
  <si>
    <t>Borrar</t>
  </si>
  <si>
    <t>Undersökningssonder</t>
  </si>
  <si>
    <t>Borrställ</t>
  </si>
  <si>
    <t>Blästerspetsar</t>
  </si>
  <si>
    <t>Slipsten</t>
  </si>
  <si>
    <t>Desinfektionsmedel för dentala sugsystem</t>
  </si>
  <si>
    <t>BOMULLSRULLAR, Nr 1 Ø 8mm</t>
  </si>
  <si>
    <t>BOMULLSRULLAR,  Nr 2 Ø 10mm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</si>
  <si>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</si>
  <si>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</si>
  <si>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</si>
  <si>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</si>
  <si>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</si>
  <si>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</si>
  <si>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</si>
  <si>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</si>
  <si>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</si>
  <si>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</si>
  <si>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</si>
  <si>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</si>
  <si>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</si>
  <si>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</si>
  <si>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</si>
  <si>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</si>
  <si>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</si>
  <si>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</si>
  <si>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</si>
  <si>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</si>
  <si>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</si>
  <si>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</si>
  <si>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</si>
  <si>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</si>
  <si>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</si>
  <si>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</si>
  <si>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</si>
  <si>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</si>
  <si>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</si>
  <si>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</si>
  <si>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</si>
  <si>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</si>
  <si>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</si>
  <si>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</si>
  <si>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</si>
  <si>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</si>
  <si>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</si>
  <si>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</si>
  <si>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</si>
  <si>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</si>
  <si>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</si>
  <si>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</si>
  <si>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</si>
  <si>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</si>
  <si>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</si>
  <si>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</si>
  <si>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</si>
  <si>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</si>
  <si>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</si>
  <si>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</si>
  <si>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</si>
  <si>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</si>
  <si>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</si>
  <si>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</si>
  <si>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</si>
  <si>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</si>
  <si>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</si>
  <si>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</si>
  <si>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</si>
  <si>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</si>
  <si>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</si>
  <si>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</si>
  <si>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</si>
  <si>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</si>
  <si>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</si>
  <si>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</si>
  <si>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</si>
  <si>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</si>
  <si>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</si>
  <si>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</si>
  <si>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</si>
  <si>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</si>
  <si>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</si>
  <si>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</si>
  <si>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</si>
  <si>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</si>
  <si>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</si>
  <si>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</si>
  <si>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</si>
  <si>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</si>
  <si>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</si>
  <si>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</si>
  <si>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</si>
  <si>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</si>
  <si>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</si>
  <si>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</si>
  <si>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</si>
  <si>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</si>
  <si>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</si>
  <si>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</si>
  <si>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</si>
  <si>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</si>
  <si>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</si>
  <si>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</si>
  <si>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</si>
  <si>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</si>
  <si>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</si>
  <si>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</si>
  <si>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</si>
  <si>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</si>
  <si>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</si>
  <si>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</si>
  <si>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</si>
  <si>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</si>
  <si>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</si>
  <si>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</si>
  <si>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</si>
  <si>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</si>
  <si>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</si>
  <si>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</si>
  <si>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</si>
  <si>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</si>
  <si>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</si>
  <si>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</si>
  <si>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</si>
  <si>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</si>
  <si>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</si>
  <si>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</si>
  <si>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</si>
  <si>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</si>
  <si>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</si>
  <si>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</si>
  <si>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</si>
  <si>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</si>
  <si>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</si>
  <si>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</si>
  <si>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</si>
  <si>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</si>
  <si>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</si>
  <si>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</si>
  <si>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</si>
  <si>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</si>
  <si>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</si>
  <si>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</si>
  <si>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</si>
  <si>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</si>
  <si>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</si>
  <si>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</si>
  <si>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</si>
  <si>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</si>
  <si>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</si>
  <si>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</si>
  <si>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</si>
  <si>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</si>
  <si>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</si>
  <si>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</si>
  <si>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</si>
  <si>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</si>
  <si>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</si>
  <si>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</si>
  <si>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</si>
  <si>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</si>
  <si>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</si>
  <si>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</si>
  <si>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HARVARD ULTRAFILL KAPSEL D3 U 20x0,3g</t>
  </si>
  <si>
    <t>https://nordenta.se/shop/product/325134</t>
  </si>
  <si>
    <t>http://nordenta.se/images/products/325134</t>
  </si>
  <si>
    <t>http://nordenta.se/datasheets/325134</t>
  </si>
  <si>
    <t>HARVARD ULTRAFILL KAPSEL BL U 20x0,3g</t>
  </si>
  <si>
    <t>https://nordenta.se/shop/product/325135</t>
  </si>
  <si>
    <t>http://nordenta.se/images/products/325135</t>
  </si>
  <si>
    <t>http://nordenta.se/datasheets/325135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</si>
  <si>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</si>
  <si>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</si>
  <si>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</si>
  <si>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</si>
  <si>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</si>
  <si>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</si>
  <si>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</si>
  <si>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</si>
  <si>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</si>
  <si>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</si>
  <si>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</si>
  <si>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</si>
  <si>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</si>
  <si>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</si>
  <si>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</si>
  <si>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</si>
  <si>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HARVARD ULTRAFILL KAPSEL B1D  20x0,3g</t>
  </si>
  <si>
    <t>https://nordenta.se/shop/product/325140</t>
  </si>
  <si>
    <t>http://nordenta.se/images/products/325140</t>
  </si>
  <si>
    <t>http://nordenta.se/datasheets/325140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</si>
  <si>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</si>
  <si>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</si>
  <si>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</si>
  <si>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</si>
  <si>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</si>
  <si>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</si>
  <si>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</si>
  <si>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</si>
  <si>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HARVARD ULTRAFILL KAPSEL INT D  20x0,3g</t>
  </si>
  <si>
    <t>https://nordenta.se/shop/product/325143</t>
  </si>
  <si>
    <t>http://nordenta.se/images/products/325143</t>
  </si>
  <si>
    <t>http://nordenta.se/datasheets/325143</t>
  </si>
  <si>
    <t>HARVARD ULTRAFILL KAPSEL BL D  20x0,3g</t>
  </si>
  <si>
    <t>https://nordenta.se/shop/product/325144</t>
  </si>
  <si>
    <t>http://nordenta.se/images/products/325144</t>
  </si>
  <si>
    <t>http://nordenta.se/datasheets/325144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</si>
  <si>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</si>
  <si>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</si>
  <si>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</si>
  <si>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</si>
  <si>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</si>
  <si>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</si>
  <si>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</si>
  <si>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</si>
  <si>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</si>
  <si>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</si>
  <si>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</si>
  <si>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</si>
  <si>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</si>
  <si>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</si>
  <si>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</si>
  <si>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</si>
  <si>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</si>
  <si>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</si>
  <si>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</si>
  <si>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</si>
  <si>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HARVARD ULTRAFILL KAPSEL B1 E 20x0,3g</t>
  </si>
  <si>
    <t>https://nordenta.se/shop/product/325150</t>
  </si>
  <si>
    <t>http://nordenta.se/images/products/325150</t>
  </si>
  <si>
    <t>http://nordenta.se/datasheets/325150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</si>
  <si>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</si>
  <si>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</si>
  <si>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</si>
  <si>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</si>
  <si>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HARVARD ULTRAFILL KAPSEL B3 E 20x0,3g</t>
  </si>
  <si>
    <t>https://nordenta.se/shop/product/325152</t>
  </si>
  <si>
    <t>http://nordenta.se/images/products/325152</t>
  </si>
  <si>
    <t>http://nordenta.se/datasheets/325152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</si>
  <si>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</si>
  <si>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</si>
  <si>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</si>
  <si>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</si>
  <si>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HARVARD ULTRAFILL KAPSEL T X 50% 20x0,3g</t>
  </si>
  <si>
    <t>https://nordenta.se/shop/product/325159</t>
  </si>
  <si>
    <t>http://nordenta.se/images/products/325159</t>
  </si>
  <si>
    <t>http://nordenta.se/datasheets/325159</t>
  </si>
  <si>
    <t>HARVARD ULTRAFILL KAPSEL BL E 20x0,3g</t>
  </si>
  <si>
    <t>https://nordenta.se/shop/product/325155</t>
  </si>
  <si>
    <t>http://nordenta.se/images/products/325155</t>
  </si>
  <si>
    <t>http://nordenta.se/datasheets/325155</t>
  </si>
  <si>
    <t>HARVARD ULTRAFILL KAPSEL BL 0,5 E 20x0,3g</t>
  </si>
  <si>
    <t>https://nordenta.se/shop/product/325156</t>
  </si>
  <si>
    <t>http://nordenta.se/images/products/325156</t>
  </si>
  <si>
    <t>http://nordenta.se/datasheets/325156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</si>
  <si>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</si>
  <si>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</si>
  <si>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</si>
  <si>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</si>
  <si>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>HARVARD ULTRAFILL KAPSEL T 60% 20x0,3g</t>
  </si>
  <si>
    <t>https://nordenta.se/shop/product/325158</t>
  </si>
  <si>
    <t>http://nordenta.se/images/products/325158</t>
  </si>
  <si>
    <t>http://nordenta.se/datasheets/325158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</si>
  <si>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</si>
  <si>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</si>
  <si>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</si>
  <si>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</si>
  <si>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</si>
  <si>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</si>
  <si>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</si>
  <si>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</si>
  <si>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</si>
  <si>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</si>
  <si>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</si>
  <si>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</si>
  <si>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</si>
  <si>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</si>
  <si>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</si>
  <si>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</si>
  <si>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</si>
  <si>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</si>
  <si>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</si>
  <si>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</si>
  <si>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</si>
  <si>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</si>
  <si>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</si>
  <si>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</si>
  <si>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</si>
  <si>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</si>
  <si>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</si>
  <si>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</si>
  <si>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</si>
  <si>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</si>
  <si>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</si>
  <si>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</si>
  <si>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</si>
  <si>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</si>
  <si>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</si>
  <si>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</si>
  <si>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</si>
  <si>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</si>
  <si>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</si>
  <si>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</si>
  <si>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</si>
  <si>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</si>
  <si>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</si>
  <si>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</si>
  <si>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</si>
  <si>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</si>
  <si>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</si>
  <si>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</si>
  <si>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</si>
  <si>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</si>
  <si>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</si>
  <si>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</si>
  <si>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</si>
  <si>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</si>
  <si>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</si>
  <si>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</si>
  <si>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</si>
  <si>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</si>
  <si>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</si>
  <si>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</si>
  <si>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</si>
  <si>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</si>
  <si>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</si>
  <si>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</si>
  <si>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</si>
  <si>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</si>
  <si>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</si>
  <si>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</si>
  <si>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</si>
  <si>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</si>
  <si>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</si>
  <si>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</si>
  <si>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</si>
  <si>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</si>
  <si>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</si>
  <si>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</si>
  <si>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</si>
  <si>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</si>
  <si>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</si>
  <si>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</si>
  <si>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</si>
  <si>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</si>
  <si>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</si>
  <si>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</si>
  <si>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</si>
  <si>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</si>
  <si>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</si>
  <si>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</si>
  <si>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</si>
  <si>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</si>
  <si>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</si>
  <si>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</si>
  <si>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</si>
  <si>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</si>
  <si>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</si>
  <si>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</si>
  <si>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</si>
  <si>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</si>
  <si>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</si>
  <si>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</si>
  <si>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</si>
  <si>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</si>
  <si>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</si>
  <si>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</si>
  <si>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</si>
  <si>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</si>
  <si>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</si>
  <si>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</si>
  <si>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</si>
  <si>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</si>
  <si>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</si>
  <si>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</si>
  <si>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</si>
  <si>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</si>
  <si>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</si>
  <si>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</si>
  <si>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</si>
  <si>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</si>
  <si>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</si>
  <si>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</si>
  <si>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</si>
  <si>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</si>
  <si>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</si>
  <si>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</si>
  <si>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</si>
  <si>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</si>
  <si>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</si>
  <si>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</si>
  <si>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</si>
  <si>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</si>
  <si>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</si>
  <si>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</si>
  <si>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</si>
  <si>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</si>
  <si>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</si>
  <si>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</si>
  <si>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</si>
  <si>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</si>
  <si>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</si>
  <si>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</si>
  <si>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</si>
  <si>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</si>
  <si>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</si>
  <si>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</si>
  <si>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</si>
  <si>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</si>
  <si>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</si>
  <si>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</si>
  <si>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</si>
  <si>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</si>
  <si>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</si>
  <si>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</si>
  <si>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</si>
  <si>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</si>
  <si>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</si>
  <si>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</si>
  <si>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</si>
  <si>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</si>
  <si>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</si>
  <si>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</si>
  <si>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</si>
  <si>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</si>
  <si>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</si>
  <si>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</si>
  <si>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</si>
  <si>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</si>
  <si>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</si>
  <si>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</si>
  <si>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</si>
  <si>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</si>
  <si>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</si>
  <si>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</si>
  <si>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</si>
  <si>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</si>
  <si>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</si>
  <si>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</si>
  <si>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</si>
  <si>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</si>
  <si>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</si>
  <si>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</si>
  <si>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</si>
  <si>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</si>
  <si>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</si>
  <si>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</si>
  <si>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</si>
  <si>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</si>
  <si>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</si>
  <si>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</si>
  <si>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</si>
  <si>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</si>
  <si>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</si>
  <si>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</si>
  <si>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</si>
  <si>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</si>
  <si>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</si>
  <si>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</si>
  <si>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</si>
  <si>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</si>
  <si>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</si>
  <si>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</si>
  <si>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</si>
  <si>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</si>
  <si>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</si>
  <si>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</si>
  <si>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</si>
  <si>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</si>
  <si>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</si>
  <si>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</si>
  <si>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</si>
  <si>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</si>
  <si>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</si>
  <si>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</si>
  <si>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</si>
  <si>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</si>
  <si>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</si>
  <si>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</si>
  <si>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</si>
  <si>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</si>
  <si>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</si>
  <si>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</si>
  <si>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</si>
  <si>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</si>
  <si>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</si>
  <si>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</si>
  <si>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>FILTEK SUPREME XTE FLOW SPRUTA A2 2x2g</t>
  </si>
  <si>
    <t>https://nordenta.se/shop/product/55241</t>
  </si>
  <si>
    <t>http://nordenta.se/images/products/55241</t>
  </si>
  <si>
    <t>http://nordenta.se/datasheets/55241</t>
  </si>
  <si>
    <t>FILTEK SUPREME XTE FLOW SPRUTA A3 2x2g</t>
  </si>
  <si>
    <t>https://nordenta.se/shop/product/55242</t>
  </si>
  <si>
    <t>http://nordenta.se/images/products/55242</t>
  </si>
  <si>
    <t>http://nordenta.se/datasheets/55242</t>
  </si>
  <si>
    <t>FILTEK SUPREME XTE FLOW SPRUTA A3.5 2x2g</t>
  </si>
  <si>
    <t>https://nordenta.se/shop/product/55243</t>
  </si>
  <si>
    <t>http://nordenta.se/images/products/55243</t>
  </si>
  <si>
    <t>http://nordenta.se/datasheets/55243</t>
  </si>
  <si>
    <t>FILTEK SUPREME XTE FLOW SPRUTA A4 2x2g</t>
  </si>
  <si>
    <t>https://nordenta.se/shop/product/55244</t>
  </si>
  <si>
    <t>http://nordenta.se/images/products/55244</t>
  </si>
  <si>
    <t>http://nordenta.se/datasheets/55244</t>
  </si>
  <si>
    <t>FILTEK SUPREME XTE FLOW SPRUTA B1 1x2g</t>
  </si>
  <si>
    <t>https://nordenta.se/shop/product/55245</t>
  </si>
  <si>
    <t>http://nordenta.se/images/products/55245</t>
  </si>
  <si>
    <t>http://nordenta.se/datasheets/55245</t>
  </si>
  <si>
    <t>FILTEK SUPREME XTE FLOW SPRUTA B2 1x2g</t>
  </si>
  <si>
    <t>https://nordenta.se/shop/product/55246</t>
  </si>
  <si>
    <t>http://nordenta.se/images/products/55246</t>
  </si>
  <si>
    <t>http://nordenta.se/datasheets/55246</t>
  </si>
  <si>
    <t>FILTEK SUPREME XTE FLOW SPRUTA C2 1x2g</t>
  </si>
  <si>
    <t>https://nordenta.se/shop/product/55247</t>
  </si>
  <si>
    <t>http://nordenta.se/images/products/55247</t>
  </si>
  <si>
    <t>http://nordenta.se/datasheets/55247</t>
  </si>
  <si>
    <t>FILTEK SUPREME XTE FLOW SPRUTA D2 1x2g</t>
  </si>
  <si>
    <t>https://nordenta.se/shop/product/55248</t>
  </si>
  <si>
    <t>http://nordenta.se/images/products/55248</t>
  </si>
  <si>
    <t>http://nordenta.se/datasheets/55248</t>
  </si>
  <si>
    <t>FILTEK SUPREME XTE FLOW SPRUTA OA3 1x2g</t>
  </si>
  <si>
    <t>https://nordenta.se/shop/product/55251</t>
  </si>
  <si>
    <t>http://nordenta.se/images/products/55251</t>
  </si>
  <si>
    <t>http://nordenta.se/datasheets/55251</t>
  </si>
  <si>
    <t>FILTEK SUPREME XTE FLOW SPRUTA W 1x2g</t>
  </si>
  <si>
    <t>https://nordenta.se/shop/product/55249</t>
  </si>
  <si>
    <t>http://nordenta.se/images/products/55249</t>
  </si>
  <si>
    <t>http://nordenta.se/datasheets/55249</t>
  </si>
  <si>
    <t>FILTEK SUPREME XTE FLOW SPRUTA XW 1x2g</t>
  </si>
  <si>
    <t>https://nordenta.se/shop/product/55250</t>
  </si>
  <si>
    <t>http://nordenta.se/images/products/55250</t>
  </si>
  <si>
    <t>http://nordenta.se/datasheets/55250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</si>
  <si>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</si>
  <si>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</si>
  <si>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</si>
  <si>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</si>
  <si>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</si>
  <si>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</si>
  <si>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</si>
  <si>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</si>
  <si>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</si>
  <si>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</si>
  <si>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</si>
  <si>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</si>
  <si>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</si>
  <si>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</si>
  <si>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</si>
  <si>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</si>
  <si>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</si>
  <si>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</si>
  <si>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</si>
  <si>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</si>
  <si>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</si>
  <si>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</si>
  <si>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</si>
  <si>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</si>
  <si>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</si>
  <si>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</si>
  <si>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</si>
  <si>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</si>
  <si>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</si>
  <si>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</si>
  <si>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</si>
  <si>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</si>
  <si>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</si>
  <si>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</si>
  <si>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</si>
  <si>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</si>
  <si>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</si>
  <si>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</si>
  <si>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</si>
  <si>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</si>
  <si>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</si>
  <si>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</si>
  <si>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</si>
  <si>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</si>
  <si>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</si>
  <si>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</si>
  <si>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</si>
  <si>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</si>
  <si>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</si>
  <si>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</si>
  <si>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</si>
  <si>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</si>
  <si>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</si>
  <si>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</si>
  <si>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</si>
  <si>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</si>
  <si>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</si>
  <si>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</si>
  <si>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</si>
  <si>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</si>
  <si>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</si>
  <si>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</si>
  <si>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</si>
  <si>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</si>
  <si>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</si>
  <si>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</si>
  <si>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</si>
  <si>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</si>
  <si>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</si>
  <si>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</si>
  <si>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</si>
  <si>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</si>
  <si>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</si>
  <si>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</si>
  <si>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</si>
  <si>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</si>
  <si>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</si>
  <si>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</si>
  <si>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</si>
  <si>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</si>
  <si>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</si>
  <si>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</si>
  <si>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</si>
  <si>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</si>
  <si>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</si>
  <si>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</si>
  <si>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</si>
  <si>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</si>
  <si>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</si>
  <si>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</si>
  <si>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</si>
  <si>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</si>
  <si>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</si>
  <si>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</si>
  <si>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</si>
  <si>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</si>
  <si>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</si>
  <si>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</si>
  <si>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</si>
  <si>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</si>
  <si>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</si>
  <si>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</si>
  <si>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</si>
  <si>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</si>
  <si>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</si>
  <si>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</si>
  <si>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</si>
  <si>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</si>
  <si>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</si>
  <si>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</si>
  <si>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</si>
  <si>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</si>
  <si>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</si>
  <si>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</si>
  <si>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</si>
  <si>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</si>
  <si>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</si>
  <si>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</si>
  <si>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</si>
  <si>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</si>
  <si>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</si>
  <si>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</si>
  <si>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</si>
  <si>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</si>
  <si>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</si>
  <si>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</si>
  <si>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</si>
  <si>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</si>
  <si>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</si>
  <si>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</si>
  <si>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</si>
  <si>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</si>
  <si>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</si>
  <si>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</si>
  <si>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</si>
  <si>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</si>
  <si>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</si>
  <si>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</si>
  <si>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</si>
  <si>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</si>
  <si>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</si>
  <si>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</si>
  <si>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</si>
  <si>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</si>
  <si>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</si>
  <si>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</si>
  <si>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</si>
  <si>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</si>
  <si>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</si>
  <si>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</si>
  <si>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</si>
  <si>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</si>
  <si>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</si>
  <si>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</si>
  <si>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</si>
  <si>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</si>
  <si>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</si>
  <si>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</si>
  <si>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</si>
  <si>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</si>
  <si>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</si>
  <si>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</si>
  <si>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</si>
  <si>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</si>
  <si>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</si>
  <si>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MD121949</t>
  </si>
  <si>
    <t>Orbis förkont matris enkel premolar m/d; d/m</t>
  </si>
  <si>
    <t>http://webshoppfd.plandent.com/MD121949</t>
  </si>
  <si>
    <t>http://webshoppfd.plandent.com/product/image/medium/md121949_1.jpg</t>
  </si>
  <si>
    <t>MD121950</t>
  </si>
  <si>
    <t>Orbis förkont matris enkel premolar d/m; m/d</t>
  </si>
  <si>
    <t>http://webshoppfd.plandent.com/MD121950</t>
  </si>
  <si>
    <t>http://webshoppfd.plandent.com/product/image/medium/md121950_1.jpg</t>
  </si>
  <si>
    <t>MD121948</t>
  </si>
  <si>
    <t>Orbis förkont matris dubbel premolar</t>
  </si>
  <si>
    <t>http://webshoppfd.plandent.com/MD121948</t>
  </si>
  <si>
    <t>http://webshoppfd.plandent.com/product/image/medium/md121948_1.jpg</t>
  </si>
  <si>
    <t>Matrishållare enl. Nyström nr II, st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</si>
  <si>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</si>
  <si>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</si>
  <si>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</si>
  <si>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</si>
  <si>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</si>
  <si>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</si>
  <si>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</si>
  <si>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</si>
  <si>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</si>
  <si>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</si>
  <si>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</si>
  <si>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</si>
  <si>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</si>
  <si>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</si>
  <si>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</si>
  <si>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</si>
  <si>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</si>
  <si>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</si>
  <si>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</si>
  <si>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</si>
  <si>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</si>
  <si>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</si>
  <si>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</si>
  <si>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</si>
  <si>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</si>
  <si>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</si>
  <si>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</si>
  <si>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</si>
  <si>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</si>
  <si>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</si>
  <si>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</si>
  <si>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</si>
  <si>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</si>
  <si>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</si>
  <si>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</si>
  <si>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</si>
  <si>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</si>
  <si>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</si>
  <si>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</si>
  <si>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</si>
  <si>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</si>
  <si>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</si>
  <si>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</si>
  <si>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</si>
  <si>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</si>
  <si>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</si>
  <si>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</si>
  <si>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</si>
  <si>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</si>
  <si>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</si>
  <si>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</si>
  <si>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</si>
  <si>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</si>
  <si>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</si>
  <si>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</si>
  <si>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</si>
  <si>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</si>
  <si>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</si>
  <si>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</si>
  <si>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</si>
  <si>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</si>
  <si>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</si>
  <si>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</si>
  <si>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</si>
  <si>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</si>
  <si>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</si>
  <si>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</si>
  <si>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</si>
  <si>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</si>
  <si>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</si>
  <si>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</si>
  <si>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</si>
  <si>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</si>
  <si>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</si>
  <si>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</si>
  <si>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http://webshoppfd.plandent.com/610768</t>
  </si>
  <si>
    <t>http://webshoppfd.plandent.com/product/image/medium/md061309_1.jpg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</si>
  <si>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</si>
  <si>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</si>
  <si>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</si>
  <si>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SENDOLINE S1 SMALL FILAR 15/06 28MM 6ST STERIL</t>
  </si>
  <si>
    <t>https://www.dabdental.se/endodonti/niti-filar/462544-sendoline-niti-s1-p-54858.html</t>
  </si>
  <si>
    <t>https://iteminfo.lifcodental.se/LifcoItemVault/api/image/bypartner/5555/462544.jpg</t>
  </si>
  <si>
    <t>SENDOLINE S1 STD FILAR 25/06 28MM 6ST STERIL</t>
  </si>
  <si>
    <t>https://www.dabdental.se/endodonti/niti-filar/462542-sendoline-niti-s1-p-54856.html</t>
  </si>
  <si>
    <t>https://iteminfo.lifcodental.se/LifcoItemVault/api/image/bypartner/5555/462542.jpg</t>
  </si>
  <si>
    <t>SENDOLINE S1 PLUS 25/06 31mm 6st</t>
  </si>
  <si>
    <t>https://nordenta.se/shop/product/61970</t>
  </si>
  <si>
    <t>http://nordenta.se/images/products/61970</t>
  </si>
  <si>
    <t>http://nordenta.se/datasheets/61970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</si>
  <si>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</si>
  <si>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</si>
  <si>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</si>
  <si>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</si>
  <si>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</si>
  <si>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SENDOLINE S5 23mm NR 2 6/30 3x6st</t>
  </si>
  <si>
    <t>https://nordenta.se/shop/product/60785</t>
  </si>
  <si>
    <t>http://nordenta.se/images/products/60785</t>
  </si>
  <si>
    <t>http://nordenta.se/datasheets/60785</t>
  </si>
  <si>
    <t>SENDOLINE S5 23mm NR 3 4/30 3x6st</t>
  </si>
  <si>
    <t>https://nordenta.se/shop/product/60784</t>
  </si>
  <si>
    <t>http://nordenta.se/images/products/60784</t>
  </si>
  <si>
    <t>http://nordenta.se/datasheets/60784</t>
  </si>
  <si>
    <t>SENDOLINE S5 23mm NR 4 4/25 3x6st</t>
  </si>
  <si>
    <t>https://nordenta.se/shop/product/60783</t>
  </si>
  <si>
    <t>http://nordenta.se/images/products/60783</t>
  </si>
  <si>
    <t>http://nordenta.se/datasheets/60783</t>
  </si>
  <si>
    <t>SENDOLINE S5 23mm NR 5 4/20 3x6st</t>
  </si>
  <si>
    <t>https://nordenta.se/shop/product/60782</t>
  </si>
  <si>
    <t>http://nordenta.se/images/products/60782</t>
  </si>
  <si>
    <t>http://nordenta.se/datasheets/60782</t>
  </si>
  <si>
    <t>SENDOLINE S5 28mm NR 2 6/30 3x6st</t>
  </si>
  <si>
    <t>https://nordenta.se/shop/product/60777</t>
  </si>
  <si>
    <t>http://nordenta.se/images/products/60777</t>
  </si>
  <si>
    <t>http://nordenta.se/datasheets/60777</t>
  </si>
  <si>
    <t>SENDOLINE S5 28mm NR 3 4/30 3x6st</t>
  </si>
  <si>
    <t>https://nordenta.se/shop/product/60778</t>
  </si>
  <si>
    <t>http://nordenta.se/images/products/60778</t>
  </si>
  <si>
    <t>http://nordenta.se/datasheets/60778</t>
  </si>
  <si>
    <t>SENDOLINE S5 28mm NR 4 4/25 3x6st</t>
  </si>
  <si>
    <t>https://nordenta.se/shop/product/60779</t>
  </si>
  <si>
    <t>http://nordenta.se/images/products/60779</t>
  </si>
  <si>
    <t>http://nordenta.se/datasheets/60779</t>
  </si>
  <si>
    <t>SENDOLINE S5 28mm NR 5 4/20 3x6st</t>
  </si>
  <si>
    <t>https://nordenta.se/shop/product/60780</t>
  </si>
  <si>
    <t>http://nordenta.se/images/products/60780</t>
  </si>
  <si>
    <t>http://nordenta.se/datasheets/60780</t>
  </si>
  <si>
    <t>Sendoline S6</t>
  </si>
  <si>
    <t>Sendoline S7</t>
  </si>
  <si>
    <t>Sendoline S8</t>
  </si>
  <si>
    <t>Sendoline S9</t>
  </si>
  <si>
    <t>Sendoline S10</t>
  </si>
  <si>
    <t>Sendoline S11</t>
  </si>
  <si>
    <t>Sendoline S12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</si>
  <si>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</si>
  <si>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</si>
  <si>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</si>
  <si>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</si>
  <si>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</si>
  <si>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</si>
  <si>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</si>
  <si>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</si>
  <si>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</si>
  <si>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</si>
  <si>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</si>
  <si>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</si>
  <si>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</si>
  <si>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</si>
  <si>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</si>
  <si>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</si>
  <si>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</si>
  <si>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</si>
  <si>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</si>
  <si>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</si>
  <si>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</si>
  <si>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</si>
  <si>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</si>
  <si>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</si>
  <si>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</si>
  <si>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</si>
  <si>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</si>
  <si>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</si>
  <si>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</si>
  <si>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</si>
  <si>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</si>
  <si>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</si>
  <si>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</si>
  <si>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</si>
  <si>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</si>
  <si>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</si>
  <si>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</si>
  <si>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</si>
  <si>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</si>
  <si>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</si>
  <si>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</si>
  <si>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</si>
  <si>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</si>
  <si>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</si>
  <si>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</si>
  <si>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</si>
  <si>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</si>
  <si>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</si>
  <si>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</si>
  <si>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</si>
  <si>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</si>
  <si>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</si>
  <si>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</si>
  <si>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</si>
  <si>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</si>
  <si>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</si>
  <si>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</si>
  <si>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</si>
  <si>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</si>
  <si>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</si>
  <si>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</si>
  <si>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</si>
  <si>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</si>
  <si>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</si>
  <si>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</si>
  <si>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</si>
  <si>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</si>
  <si>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</si>
  <si>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</si>
  <si>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</si>
  <si>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</si>
  <si>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</si>
  <si>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</si>
  <si>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</si>
  <si>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</si>
  <si>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</si>
  <si>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</si>
  <si>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</si>
  <si>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</si>
  <si>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</si>
  <si>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</si>
  <si>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</si>
  <si>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</si>
  <si>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</si>
  <si>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</si>
  <si>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</si>
  <si>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</si>
  <si>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</si>
  <si>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</si>
  <si>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</si>
  <si>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</si>
  <si>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</si>
  <si>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</si>
  <si>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</si>
  <si>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</si>
  <si>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</si>
  <si>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</si>
  <si>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</si>
  <si>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</si>
  <si>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</si>
  <si>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</si>
  <si>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</si>
  <si>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</si>
  <si>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</si>
  <si>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</si>
  <si>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</si>
  <si>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</si>
  <si>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</si>
  <si>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</si>
  <si>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</si>
  <si>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</si>
  <si>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</si>
  <si>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</si>
  <si>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</si>
  <si>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</si>
  <si>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</si>
  <si>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</si>
  <si>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</si>
  <si>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</si>
  <si>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</si>
  <si>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</si>
  <si>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</si>
  <si>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</si>
  <si>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</si>
  <si>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</si>
  <si>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</si>
  <si>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</si>
  <si>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</si>
  <si>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</si>
  <si>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</si>
  <si>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</si>
  <si>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</si>
  <si>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</si>
  <si>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</si>
  <si>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</si>
  <si>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</si>
  <si>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</si>
  <si>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</si>
  <si>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</si>
  <si>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</si>
  <si>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</si>
  <si>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</si>
  <si>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</si>
  <si>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</si>
  <si>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</si>
  <si>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</si>
  <si>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</si>
  <si>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</si>
  <si>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</si>
  <si>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</si>
  <si>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</si>
  <si>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</si>
  <si>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</si>
  <si>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</si>
  <si>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</si>
  <si>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</si>
  <si>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</si>
  <si>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</si>
  <si>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</si>
  <si>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</si>
  <si>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</si>
  <si>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</si>
  <si>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</si>
  <si>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</si>
  <si>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</si>
  <si>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</si>
  <si>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</si>
  <si>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</si>
  <si>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</si>
  <si>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</si>
  <si>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</si>
  <si>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</si>
  <si>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</si>
  <si>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</si>
  <si>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</si>
  <si>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</si>
  <si>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</si>
  <si>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</si>
  <si>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</si>
  <si>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</si>
  <si>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</si>
  <si>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</si>
  <si>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</si>
  <si>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</si>
  <si>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</si>
  <si>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</si>
  <si>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</si>
  <si>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</si>
  <si>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</si>
  <si>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</si>
  <si>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</si>
  <si>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</si>
  <si>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</si>
  <si>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</si>
  <si>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</si>
  <si>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</si>
  <si>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</si>
  <si>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</si>
  <si>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</si>
  <si>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</si>
  <si>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</si>
  <si>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</si>
  <si>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</si>
  <si>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</si>
  <si>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</si>
  <si>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</si>
  <si>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</si>
  <si>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FKG PAPPERSPOINTS 4% NR 15 60ST VITA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</si>
  <si>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</si>
  <si>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</si>
  <si>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</si>
  <si>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FKG PAPPERSPOINTS 4% NR 20 60ST VITA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</si>
  <si>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</si>
  <si>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</si>
  <si>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</si>
  <si>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FKG PAPPERSPOINTS 4% NR 25 60ST VITA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</si>
  <si>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</si>
  <si>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</si>
  <si>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</si>
  <si>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FKG PAPPERSPOINTS 4% NR 30 60ST VITA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</si>
  <si>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</si>
  <si>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</si>
  <si>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</si>
  <si>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FKG PAPPERSPOINTS 4% NR 35 60ST VITA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</si>
  <si>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</si>
  <si>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</si>
  <si>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</si>
  <si>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FKG PAPPERSPOINTS 4% NR 40 60ST VITA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</si>
  <si>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</si>
  <si>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</si>
  <si>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</si>
  <si>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FKG PAPPERSPOINTS 4% NR 50 60ST VITA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</si>
  <si>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</si>
  <si>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</si>
  <si>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</si>
  <si>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FKG PAPPERSPOINTS 4% NR 15-40 60ST VITA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</si>
  <si>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</si>
  <si>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</si>
  <si>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</si>
  <si>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FKG PAPPERSPOINTS 6% NR 15 60ST VITA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</si>
  <si>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</si>
  <si>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</si>
  <si>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</si>
  <si>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FKG PAPPERSPOINTS 6% NR 20 60ST VITA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</si>
  <si>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</si>
  <si>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</si>
  <si>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</si>
  <si>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FKG PAPPERSPOINTS 6% NR 25 60ST VITA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</si>
  <si>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</si>
  <si>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</si>
  <si>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</si>
  <si>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FKG PAPPERSPOINTS 6% NR 30 60ST VITA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</si>
  <si>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</si>
  <si>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</si>
  <si>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</si>
  <si>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FKG PAPPERSPOINTS 6% NR 35 60ST VITA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</si>
  <si>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</si>
  <si>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</si>
  <si>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</si>
  <si>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FKG PAPPERSPOINTS 6% NR 40 60ST VITA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</si>
  <si>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</si>
  <si>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</si>
  <si>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</si>
  <si>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FKG PAPPERSPOINTS 6% NR 15-40 60ST VITA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</si>
  <si>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</si>
  <si>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</si>
  <si>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</si>
  <si>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</si>
  <si>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</si>
  <si>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</si>
  <si>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</si>
  <si>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</si>
  <si>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</si>
  <si>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</si>
  <si>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</si>
  <si>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</si>
  <si>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</si>
  <si>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</si>
  <si>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</si>
  <si>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</si>
  <si>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</si>
  <si>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</si>
  <si>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</si>
  <si>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</si>
  <si>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</si>
  <si>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</si>
  <si>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</si>
  <si>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</si>
  <si>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</si>
  <si>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</si>
  <si>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</si>
  <si>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</si>
  <si>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</si>
  <si>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</si>
  <si>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</si>
  <si>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</si>
  <si>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</si>
  <si>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</si>
  <si>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</si>
  <si>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</si>
  <si>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</si>
  <si>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</si>
  <si>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</si>
  <si>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</si>
  <si>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</si>
  <si>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</si>
  <si>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</si>
  <si>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</si>
  <si>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</si>
  <si>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</si>
  <si>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</si>
  <si>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</si>
  <si>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</si>
  <si>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</si>
  <si>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</si>
  <si>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</si>
  <si>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</si>
  <si>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</si>
  <si>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</si>
  <si>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</si>
  <si>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</si>
  <si>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</si>
  <si>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</si>
  <si>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</si>
  <si>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</si>
  <si>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</si>
  <si>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</si>
  <si>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</si>
  <si>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</si>
  <si>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</si>
  <si>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</si>
  <si>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</si>
  <si>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</si>
  <si>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</si>
  <si>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</si>
  <si>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</si>
  <si>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</si>
  <si>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</si>
  <si>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</si>
  <si>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</si>
  <si>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</si>
  <si>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</si>
  <si>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</si>
  <si>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</si>
  <si>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</si>
  <si>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</si>
  <si>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</si>
  <si>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</si>
  <si>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</si>
  <si>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</si>
  <si>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</si>
  <si>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</si>
  <si>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</si>
  <si>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</si>
  <si>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</si>
  <si>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</si>
  <si>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</si>
  <si>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</si>
  <si>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</si>
  <si>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</si>
  <si>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</si>
  <si>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</si>
  <si>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</si>
  <si>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</si>
  <si>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</si>
  <si>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</si>
  <si>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</si>
  <si>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</si>
  <si>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</si>
  <si>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</si>
  <si>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</si>
  <si>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</si>
  <si>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</si>
  <si>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</si>
  <si>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</si>
  <si>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</si>
  <si>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</si>
  <si>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</si>
  <si>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</si>
  <si>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</si>
  <si>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</si>
  <si>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</si>
  <si>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</si>
  <si>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</si>
  <si>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</si>
  <si>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</si>
  <si>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</si>
  <si>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</si>
  <si>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</si>
  <si>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</si>
  <si>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</si>
  <si>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</si>
  <si>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</si>
  <si>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</si>
  <si>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</si>
  <si>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</si>
  <si>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</si>
  <si>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</si>
  <si>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</si>
  <si>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</si>
  <si>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</si>
  <si>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</si>
  <si>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</si>
  <si>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</si>
  <si>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</si>
  <si>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</si>
  <si>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</si>
  <si>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</si>
  <si>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</si>
  <si>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</si>
  <si>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</si>
  <si>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</si>
  <si>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</si>
  <si>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</si>
  <si>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</si>
  <si>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</si>
  <si>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</si>
  <si>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</si>
  <si>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</si>
  <si>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</si>
  <si>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</si>
  <si>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</si>
  <si>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</si>
  <si>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</si>
  <si>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</si>
  <si>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</si>
  <si>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</si>
  <si>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</si>
  <si>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</si>
  <si>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</si>
  <si>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</si>
  <si>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</si>
  <si>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</si>
  <si>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</si>
  <si>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</si>
  <si>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</si>
  <si>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</si>
  <si>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</si>
  <si>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</si>
  <si>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</si>
  <si>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</si>
  <si>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</si>
  <si>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</si>
  <si>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</si>
  <si>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</si>
  <si>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</si>
  <si>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</si>
  <si>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</si>
  <si>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</si>
  <si>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</si>
  <si>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</si>
  <si>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</si>
  <si>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</si>
  <si>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</si>
  <si>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</si>
  <si>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</si>
  <si>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</si>
  <si>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</si>
  <si>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</si>
  <si>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</si>
  <si>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</si>
  <si>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</si>
  <si>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</si>
  <si>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</si>
  <si>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</si>
  <si>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</si>
  <si>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</si>
  <si>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</si>
  <si>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</si>
  <si>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</si>
  <si>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</si>
  <si>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</si>
  <si>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</si>
  <si>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</si>
  <si>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</si>
  <si>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</si>
  <si>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</si>
  <si>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</si>
  <si>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</si>
  <si>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</si>
  <si>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</si>
  <si>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</si>
  <si>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</si>
  <si>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</si>
  <si>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</si>
  <si>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</si>
  <si>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</si>
  <si>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</si>
  <si>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</si>
  <si>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</si>
  <si>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</si>
  <si>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</si>
  <si>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</si>
  <si>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</si>
  <si>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</si>
  <si>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</si>
  <si>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</si>
  <si>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</si>
  <si>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</si>
  <si>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</si>
  <si>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</si>
  <si>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</si>
  <si>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</si>
  <si>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</si>
  <si>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</si>
  <si>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</si>
  <si>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</si>
  <si>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</si>
  <si>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</si>
  <si>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</si>
  <si>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</si>
  <si>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</si>
  <si>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</si>
  <si>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</si>
  <si>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</si>
  <si>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</si>
  <si>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</si>
  <si>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</si>
  <si>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</si>
  <si>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</si>
  <si>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</si>
  <si>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</si>
  <si>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</si>
  <si>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</si>
  <si>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</si>
  <si>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</si>
  <si>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</si>
  <si>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</si>
  <si>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</si>
  <si>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</si>
  <si>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</si>
  <si>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</si>
  <si>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</si>
  <si>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</si>
  <si>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</si>
  <si>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</si>
  <si>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</si>
  <si>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</si>
  <si>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</si>
  <si>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</si>
  <si>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</si>
  <si>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</si>
  <si>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</si>
  <si>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</si>
  <si>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</si>
  <si>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</si>
  <si>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</si>
  <si>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</si>
  <si>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</si>
  <si>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</si>
  <si>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</si>
  <si>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</si>
  <si>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</si>
  <si>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</si>
  <si>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</si>
  <si>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</si>
  <si>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</si>
  <si>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</si>
  <si>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</si>
  <si>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</si>
  <si>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</si>
  <si>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</si>
  <si>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</si>
  <si>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</si>
  <si>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</si>
  <si>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</si>
  <si>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</si>
  <si>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</si>
  <si>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</si>
  <si>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</si>
  <si>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</si>
  <si>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</si>
  <si>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</si>
  <si>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</si>
  <si>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</si>
  <si>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</si>
  <si>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</si>
  <si>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</si>
  <si>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</si>
  <si>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</si>
  <si>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</si>
  <si>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</si>
  <si>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</si>
  <si>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</si>
  <si>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</si>
  <si>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</si>
  <si>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</si>
  <si>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</si>
  <si>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</si>
  <si>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</si>
  <si>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</si>
  <si>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</si>
  <si>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</si>
  <si>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</si>
  <si>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</si>
  <si>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</si>
  <si>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</si>
  <si>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</si>
  <si>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</si>
  <si>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</si>
  <si>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</si>
  <si>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</si>
  <si>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</si>
  <si>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</si>
  <si>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</si>
  <si>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</si>
  <si>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</si>
  <si>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</si>
  <si>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</si>
  <si>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</si>
  <si>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</si>
  <si>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</si>
  <si>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</si>
  <si>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</si>
  <si>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</si>
  <si>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</si>
  <si>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</si>
  <si>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</si>
  <si>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</si>
  <si>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</si>
  <si>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</si>
  <si>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</si>
  <si>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</si>
  <si>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</si>
  <si>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</si>
  <si>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</si>
  <si>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</si>
  <si>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</si>
  <si>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</si>
  <si>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</si>
  <si>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</si>
  <si>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</si>
  <si>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</si>
  <si>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</si>
  <si>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</si>
  <si>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</si>
  <si>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</si>
  <si>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</si>
  <si>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</si>
  <si>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</si>
  <si>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</si>
  <si>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</si>
  <si>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</si>
  <si>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</si>
  <si>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</si>
  <si>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</si>
  <si>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</si>
  <si>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</si>
  <si>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</si>
  <si>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</si>
  <si>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</si>
  <si>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</si>
  <si>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</si>
  <si>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</si>
  <si>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</si>
  <si>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</si>
  <si>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</si>
  <si>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</si>
  <si>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</si>
  <si>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</si>
  <si>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</si>
  <si>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</si>
  <si>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</si>
  <si>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</si>
  <si>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</si>
  <si>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</si>
  <si>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</si>
  <si>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</si>
  <si>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</si>
  <si>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</si>
  <si>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</si>
  <si>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</si>
  <si>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</si>
  <si>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</si>
  <si>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</si>
  <si>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</si>
  <si>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</si>
  <si>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</si>
  <si>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</si>
  <si>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</si>
  <si>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</si>
  <si>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</si>
  <si>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</si>
  <si>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</si>
  <si>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</si>
  <si>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</si>
  <si>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</si>
  <si>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</si>
  <si>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</si>
  <si>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</si>
  <si>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</si>
  <si>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</si>
  <si>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</si>
  <si>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</si>
  <si>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</si>
  <si>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</si>
  <si>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</si>
  <si>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</si>
  <si>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</si>
  <si>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</si>
  <si>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</si>
  <si>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</si>
  <si>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</si>
  <si>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</si>
  <si>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</si>
  <si>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</si>
  <si>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</si>
  <si>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</si>
  <si>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</si>
  <si>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</si>
  <si>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</si>
  <si>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</si>
  <si>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</si>
  <si>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</si>
  <si>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</si>
  <si>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</si>
  <si>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</si>
  <si>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</si>
  <si>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</si>
  <si>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</si>
  <si>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</si>
  <si>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</si>
  <si>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</si>
  <si>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</si>
  <si>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</si>
  <si>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</si>
  <si>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</si>
  <si>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</si>
  <si>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</si>
  <si>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</si>
  <si>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</si>
  <si>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</si>
  <si>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</si>
  <si>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</si>
  <si>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</si>
  <si>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</si>
  <si>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</si>
  <si>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</si>
  <si>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</si>
  <si>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</si>
  <si>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</si>
  <si>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</si>
  <si>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</si>
  <si>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</si>
  <si>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</si>
  <si>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</si>
  <si>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</si>
  <si>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</si>
  <si>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</si>
  <si>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</si>
  <si>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</si>
  <si>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</si>
  <si>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</si>
  <si>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</si>
  <si>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</si>
  <si>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</si>
  <si>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</si>
  <si>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</si>
  <si>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</si>
  <si>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</si>
  <si>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</si>
  <si>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</si>
  <si>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</si>
  <si>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</si>
  <si>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</si>
  <si>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</si>
  <si>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</si>
  <si>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</si>
  <si>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</si>
  <si>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</si>
  <si>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</si>
  <si>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</si>
  <si>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</si>
  <si>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</si>
  <si>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</si>
  <si>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</si>
  <si>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</si>
  <si>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</si>
  <si>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</si>
  <si>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</si>
  <si>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</si>
  <si>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</si>
  <si>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</si>
  <si>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</si>
  <si>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</si>
  <si>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</si>
  <si>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</si>
  <si>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</si>
  <si>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</si>
  <si>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</si>
  <si>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</si>
  <si>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</si>
  <si>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</si>
  <si>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</si>
  <si>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</si>
  <si>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</si>
  <si>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</si>
  <si>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</si>
  <si>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</si>
  <si>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</si>
  <si>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</si>
  <si>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</si>
  <si>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</si>
  <si>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</si>
  <si>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</si>
  <si>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</si>
  <si>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</si>
  <si>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</si>
  <si>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</si>
  <si>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</si>
  <si>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</si>
  <si>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</si>
  <si>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</si>
  <si>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</si>
  <si>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</si>
  <si>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</si>
  <si>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</si>
  <si>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</si>
  <si>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</si>
  <si>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</si>
  <si>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</si>
  <si>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</si>
  <si>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</si>
  <si>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</si>
  <si>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</si>
  <si>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</si>
  <si>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</si>
  <si>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</si>
  <si>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</si>
  <si>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</si>
  <si>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</si>
  <si>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</si>
  <si>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</si>
  <si>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</si>
  <si>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</si>
  <si>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</si>
  <si>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</si>
  <si>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</si>
  <si>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</si>
  <si>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</si>
  <si>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</si>
  <si>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</si>
  <si>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</si>
  <si>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</si>
  <si>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</si>
  <si>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</si>
  <si>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</si>
  <si>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</si>
  <si>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</si>
  <si>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</si>
  <si>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</si>
  <si>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</si>
  <si>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</si>
  <si>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</si>
  <si>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</si>
  <si>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</si>
  <si>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</si>
  <si>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</si>
  <si>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</si>
  <si>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</si>
  <si>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</si>
  <si>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</si>
  <si>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</si>
  <si>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</si>
  <si>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</si>
  <si>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</si>
  <si>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</si>
  <si>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</si>
  <si>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</si>
  <si>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</si>
  <si>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</si>
  <si>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</si>
  <si>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</si>
  <si>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</si>
  <si>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</si>
  <si>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</si>
  <si>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</si>
  <si>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</si>
  <si>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</si>
  <si>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</si>
  <si>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</si>
  <si>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</si>
  <si>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</si>
  <si>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</si>
  <si>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</si>
  <si>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</si>
  <si>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</si>
  <si>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</si>
  <si>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</si>
  <si>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</si>
  <si>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</si>
  <si>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</si>
  <si>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</si>
  <si>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</si>
  <si>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</si>
  <si>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</si>
  <si>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</si>
  <si>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</si>
  <si>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</si>
  <si>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</si>
  <si>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</si>
  <si>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</si>
  <si>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</si>
  <si>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</si>
  <si>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</si>
  <si>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</si>
  <si>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</si>
  <si>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</si>
  <si>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</si>
  <si>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</si>
  <si>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</si>
  <si>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</si>
  <si>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</si>
  <si>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</si>
  <si>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</si>
  <si>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</si>
  <si>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</si>
  <si>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</si>
  <si>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</si>
  <si>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</si>
  <si>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</si>
  <si>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</si>
  <si>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</si>
  <si>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</si>
  <si>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</si>
  <si>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</si>
  <si>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</si>
  <si>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</si>
  <si>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</si>
  <si>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</si>
  <si>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</si>
  <si>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</si>
  <si>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</si>
  <si>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</si>
  <si>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</si>
  <si>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</si>
  <si>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</si>
  <si>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</si>
  <si>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</si>
  <si>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</si>
  <si>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</si>
  <si>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</si>
  <si>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</si>
  <si>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</si>
  <si>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</si>
  <si>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</si>
  <si>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</si>
  <si>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</si>
  <si>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</si>
  <si>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</si>
  <si>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</si>
  <si>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</si>
  <si>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</si>
  <si>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</si>
  <si>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</si>
  <si>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</si>
  <si>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</si>
  <si>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</si>
  <si>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</si>
  <si>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</si>
  <si>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</si>
  <si>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</si>
  <si>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</si>
  <si>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</si>
  <si>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</si>
  <si>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</si>
  <si>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</si>
  <si>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</si>
  <si>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</si>
  <si>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</si>
  <si>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</si>
  <si>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</si>
  <si>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</si>
  <si>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</si>
  <si>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</si>
  <si>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</si>
  <si>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</si>
  <si>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</si>
  <si>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</si>
  <si>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</si>
  <si>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</si>
  <si>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</si>
  <si>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</si>
  <si>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</si>
  <si>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</si>
  <si>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</si>
  <si>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</si>
  <si>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</si>
  <si>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</si>
  <si>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</si>
  <si>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</si>
  <si>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</si>
  <si>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</si>
  <si>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</si>
  <si>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</si>
  <si>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</si>
  <si>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</si>
  <si>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</si>
  <si>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</si>
  <si>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</si>
  <si>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</si>
  <si>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</si>
  <si>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</si>
  <si>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</si>
  <si>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</si>
  <si>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</si>
  <si>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</si>
  <si>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</si>
  <si>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</si>
  <si>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</si>
  <si>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</si>
  <si>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</si>
  <si>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</si>
  <si>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</si>
  <si>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</si>
  <si>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</si>
  <si>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</si>
  <si>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</si>
  <si>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</si>
  <si>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</si>
  <si>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</si>
  <si>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</si>
  <si>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</si>
  <si>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</si>
  <si>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</si>
  <si>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</si>
  <si>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</si>
  <si>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</si>
  <si>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</si>
  <si>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</si>
  <si>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</si>
  <si>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</si>
  <si>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</si>
  <si>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</si>
  <si>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</si>
  <si>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</si>
  <si>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</si>
  <si>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</si>
  <si>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</si>
  <si>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</si>
  <si>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</si>
  <si>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</si>
  <si>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</si>
  <si>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</si>
  <si>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</si>
  <si>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</si>
  <si>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</si>
  <si>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</si>
  <si>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</si>
  <si>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</si>
  <si>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</si>
  <si>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</si>
  <si>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</si>
  <si>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</si>
  <si>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</si>
  <si>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</si>
  <si>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</si>
  <si>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</si>
  <si>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</si>
  <si>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</si>
  <si>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</si>
  <si>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</si>
  <si>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</si>
  <si>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</si>
  <si>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</si>
  <si>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</si>
  <si>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</si>
  <si>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</si>
  <si>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</si>
  <si>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</si>
  <si>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</si>
  <si>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</si>
  <si>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</si>
  <si>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</si>
  <si>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</si>
  <si>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</si>
  <si>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</si>
  <si>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</si>
  <si>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</si>
  <si>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</si>
  <si>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</si>
  <si>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</si>
  <si>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</si>
  <si>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</si>
  <si>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</si>
  <si>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</si>
  <si>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</si>
  <si>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</si>
  <si>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</si>
  <si>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</si>
  <si>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</si>
  <si>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</si>
  <si>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</si>
  <si>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</si>
  <si>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</si>
  <si>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</si>
  <si>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</si>
  <si>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</si>
  <si>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</si>
  <si>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</si>
  <si>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</si>
  <si>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</si>
  <si>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</si>
  <si>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</si>
  <si>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</si>
  <si>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</si>
  <si>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</si>
  <si>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</si>
  <si>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</si>
  <si>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</si>
  <si>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</si>
  <si>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</si>
  <si>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</si>
  <si>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</si>
  <si>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</si>
  <si>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</si>
  <si>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</si>
  <si>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</si>
  <si>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</si>
  <si>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</si>
  <si>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</si>
  <si>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</si>
  <si>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</si>
  <si>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</si>
  <si>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</si>
  <si>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</si>
  <si>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</si>
  <si>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</si>
  <si>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</si>
  <si>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</si>
  <si>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</si>
  <si>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</si>
  <si>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</si>
  <si>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</si>
  <si>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</si>
  <si>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</si>
  <si>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</si>
  <si>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</si>
  <si>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</si>
  <si>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</si>
  <si>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</si>
  <si>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</si>
  <si>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</si>
  <si>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</si>
  <si>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</si>
  <si>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</si>
  <si>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</si>
  <si>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</si>
  <si>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</si>
  <si>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</si>
  <si>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</si>
  <si>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</si>
  <si>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</si>
  <si>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</si>
  <si>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</si>
  <si>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</si>
  <si>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</si>
  <si>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</si>
  <si>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</si>
  <si>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</si>
  <si>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</si>
  <si>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</si>
  <si>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</si>
  <si>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</si>
  <si>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</si>
  <si>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</si>
  <si>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</si>
  <si>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</si>
  <si>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</si>
  <si>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</si>
  <si>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</si>
  <si>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</si>
  <si>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</si>
  <si>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</si>
  <si>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</si>
  <si>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</si>
  <si>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</si>
  <si>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</si>
  <si>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</si>
  <si>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</si>
  <si>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</si>
  <si>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</si>
  <si>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</si>
  <si>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</si>
  <si>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</si>
  <si>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</si>
  <si>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</si>
  <si>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</si>
  <si>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</si>
  <si>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</si>
  <si>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</si>
  <si>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</si>
  <si>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</si>
  <si>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</si>
  <si>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</si>
  <si>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</si>
  <si>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</si>
  <si>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</si>
  <si>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</si>
  <si>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</si>
  <si>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</si>
  <si>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</si>
  <si>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</si>
  <si>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</si>
  <si>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</si>
  <si>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</si>
  <si>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</si>
  <si>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</si>
  <si>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</si>
  <si>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</si>
  <si>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</si>
  <si>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</si>
  <si>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</si>
  <si>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</si>
  <si>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</si>
  <si>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</si>
  <si>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</si>
  <si>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</si>
  <si>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</si>
  <si>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</si>
  <si>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</si>
  <si>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</si>
  <si>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</si>
  <si>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</si>
  <si>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</si>
  <si>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</si>
  <si>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</si>
  <si>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</si>
  <si>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</si>
  <si>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</si>
  <si>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</si>
  <si>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</si>
  <si>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</si>
  <si>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</si>
  <si>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</si>
  <si>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</si>
  <si>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</si>
  <si>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</si>
  <si>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</si>
  <si>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</si>
  <si>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</si>
  <si>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</si>
  <si>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</si>
  <si>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</si>
  <si>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</si>
  <si>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</si>
  <si>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</si>
  <si>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</si>
  <si>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</si>
  <si>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</si>
  <si>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</si>
  <si>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</si>
  <si>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</si>
  <si>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</si>
  <si>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</si>
  <si>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</si>
  <si>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</si>
  <si>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</si>
  <si>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</si>
  <si>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</si>
  <si>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</si>
  <si>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</si>
  <si>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</si>
  <si>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</si>
  <si>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</si>
  <si>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</si>
  <si>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</si>
  <si>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</si>
  <si>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</si>
  <si>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</si>
  <si>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</si>
  <si>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</si>
  <si>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</si>
  <si>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</si>
  <si>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</si>
  <si>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</si>
  <si>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</si>
  <si>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</si>
  <si>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</si>
  <si>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</si>
  <si>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</si>
  <si>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</si>
  <si>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</si>
  <si>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</si>
  <si>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</si>
  <si>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</si>
  <si>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</si>
  <si>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</si>
  <si>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</si>
  <si>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</si>
  <si>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</si>
  <si>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</si>
  <si>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</si>
  <si>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</si>
  <si>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</si>
  <si>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</si>
  <si>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</si>
  <si>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</si>
  <si>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</si>
  <si>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</si>
  <si>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</si>
  <si>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</si>
  <si>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</si>
  <si>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</si>
  <si>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</si>
  <si>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</si>
  <si>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</si>
  <si>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</si>
  <si>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</si>
  <si>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</si>
  <si>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</si>
  <si>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</si>
  <si>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</si>
  <si>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</si>
  <si>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</si>
  <si>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</si>
  <si>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</si>
  <si>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</si>
  <si>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</si>
  <si>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</si>
  <si>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</si>
  <si>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</si>
  <si>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</si>
  <si>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</si>
  <si>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</si>
  <si>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</si>
  <si>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</si>
  <si>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</si>
  <si>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</si>
  <si>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</si>
  <si>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</si>
  <si>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</si>
  <si>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</si>
  <si>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</si>
  <si>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</si>
  <si>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</si>
  <si>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</si>
  <si>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</si>
  <si>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</si>
  <si>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</si>
  <si>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</si>
  <si>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</si>
  <si>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</si>
  <si>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</si>
  <si>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</si>
  <si>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</si>
  <si>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</si>
  <si>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</si>
  <si>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</si>
  <si>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</si>
  <si>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</si>
  <si>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</si>
  <si>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</si>
  <si>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</si>
  <si>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</si>
  <si>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</si>
  <si>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</si>
  <si>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</si>
  <si>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</si>
  <si>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</si>
  <si>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</si>
  <si>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</si>
  <si>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</si>
  <si>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</si>
  <si>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</si>
  <si>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</si>
  <si>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</si>
  <si>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</si>
  <si>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</si>
  <si>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</si>
  <si>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</si>
  <si>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</si>
  <si>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</si>
  <si>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</si>
  <si>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</si>
  <si>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</si>
  <si>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</si>
  <si>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</si>
  <si>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</si>
  <si>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</si>
  <si>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</si>
  <si>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</si>
  <si>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</si>
  <si>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</si>
  <si>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</si>
  <si>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</si>
  <si>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</si>
  <si>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</si>
  <si>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</si>
  <si>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</si>
  <si>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</si>
  <si>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</si>
  <si>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</si>
  <si>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</si>
  <si>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</si>
  <si>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</si>
  <si>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</si>
  <si>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</si>
  <si>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</si>
  <si>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</si>
  <si>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</si>
  <si>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</si>
  <si>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</si>
  <si>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</si>
  <si>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</si>
  <si>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</si>
  <si>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</si>
  <si>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</si>
  <si>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</si>
  <si>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</si>
  <si>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</si>
  <si>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</si>
  <si>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</si>
  <si>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</si>
  <si>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</si>
  <si>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</si>
  <si>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</si>
  <si>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</si>
  <si>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</si>
  <si>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</si>
  <si>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</si>
  <si>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</si>
  <si>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</si>
  <si>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</si>
  <si>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</si>
  <si>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</si>
  <si>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</si>
  <si>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</si>
  <si>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</si>
  <si>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</si>
  <si>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</si>
  <si>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</si>
  <si>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</si>
  <si>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</si>
  <si>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</si>
  <si>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</si>
  <si>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</si>
  <si>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</si>
  <si>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</si>
  <si>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</si>
  <si>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</si>
  <si>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</si>
  <si>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</si>
  <si>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</si>
  <si>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</si>
  <si>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</si>
  <si>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</si>
  <si>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</si>
  <si>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</si>
  <si>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</si>
  <si>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</si>
  <si>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</si>
  <si>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</si>
  <si>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</si>
  <si>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</si>
  <si>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</si>
  <si>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</si>
  <si>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</si>
  <si>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</si>
  <si>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</si>
  <si>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</si>
  <si>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</si>
  <si>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</si>
  <si>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</si>
  <si>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</si>
  <si>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</si>
  <si>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</si>
  <si>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</si>
  <si>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</si>
  <si>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</si>
  <si>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</si>
  <si>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</si>
  <si>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</si>
  <si>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</si>
  <si>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</si>
  <si>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</si>
  <si>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</si>
  <si>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</si>
  <si>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</si>
  <si>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</si>
  <si>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</si>
  <si>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</si>
  <si>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</si>
  <si>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</si>
  <si>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</si>
  <si>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</si>
  <si>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</si>
  <si>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</si>
  <si>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</si>
  <si>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</si>
  <si>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</si>
  <si>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</si>
  <si>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</si>
  <si>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</si>
  <si>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</si>
  <si>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</si>
  <si>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</si>
  <si>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</si>
  <si>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</si>
  <si>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</si>
  <si>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</si>
  <si>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</si>
  <si>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</si>
  <si>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</si>
  <si>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</si>
  <si>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</si>
  <si>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</si>
  <si>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</si>
  <si>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</si>
  <si>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</si>
  <si>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</si>
  <si>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</si>
  <si>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</si>
  <si>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</si>
  <si>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</si>
  <si>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</si>
  <si>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</si>
  <si>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</si>
  <si>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</si>
  <si>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</si>
  <si>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</si>
  <si>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</si>
  <si>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</si>
  <si>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</si>
  <si>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</si>
  <si>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</si>
  <si>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</si>
  <si>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</si>
  <si>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</si>
  <si>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</si>
  <si>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</si>
  <si>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</si>
  <si>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</si>
  <si>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</si>
  <si>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</si>
  <si>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</si>
  <si>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</si>
  <si>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</si>
  <si>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</si>
  <si>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</si>
  <si>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</si>
  <si>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</si>
  <si>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</si>
  <si>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</si>
  <si>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</si>
  <si>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</si>
  <si>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</si>
  <si>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</si>
  <si>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</si>
  <si>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</si>
  <si>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</si>
  <si>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</si>
  <si>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</si>
  <si>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</si>
  <si>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</si>
  <si>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</si>
  <si>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</si>
  <si>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</si>
  <si>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</si>
  <si>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</si>
  <si>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</si>
  <si>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</si>
  <si>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</si>
  <si>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</si>
  <si>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</si>
  <si>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</si>
  <si>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</si>
  <si>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</si>
  <si>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</si>
  <si>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</si>
  <si>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</si>
  <si>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</si>
  <si>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</si>
  <si>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</si>
  <si>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</si>
  <si>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</si>
  <si>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</si>
  <si>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</si>
  <si>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</si>
  <si>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</si>
  <si>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</si>
  <si>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D-Perfect</t>
  </si>
  <si>
    <t>1847021030</t>
  </si>
  <si>
    <t>Lentulonål 21 mm 030</t>
  </si>
  <si>
    <t>https://webshop.unident.se/#/product/1847021030</t>
  </si>
  <si>
    <t>https://d27ahaa1qqlr90.cloudfront.net/fit-in/600x600/unident/Images/1847021030.jpg</t>
  </si>
  <si>
    <t>1847021035</t>
  </si>
  <si>
    <t>Lentulonål 21 mm 035</t>
  </si>
  <si>
    <t>https://webshop.unident.se/#/product/1847021035</t>
  </si>
  <si>
    <t>https://d27ahaa1qqlr90.cloudfront.net/fit-in/600x600/unident/Images/1847021035.jpg</t>
  </si>
  <si>
    <t>1847021040</t>
  </si>
  <si>
    <t>Lentulonål 21 mm 040</t>
  </si>
  <si>
    <t>https://webshop.unident.se/#/product/1847021040</t>
  </si>
  <si>
    <t>https://d27ahaa1qqlr90.cloudfront.net/fit-in/600x600/unident/Images/1847021040.jpg</t>
  </si>
  <si>
    <t>1847021100</t>
  </si>
  <si>
    <t>Lentulonål 21 mm assorted</t>
  </si>
  <si>
    <t>https://webshop.unident.se/#/product/1847021100</t>
  </si>
  <si>
    <t>https://d27ahaa1qqlr90.cloudfront.net/fit-in/600x600/unident/Images/1847021100.jpg</t>
  </si>
  <si>
    <t>1847025025</t>
  </si>
  <si>
    <t>https://webshop.unident.se/#/product/1847025025</t>
  </si>
  <si>
    <t>https://d27ahaa1qqlr90.cloudfront.net/fit-in/600x600/unident/Images/1847025025.jpg</t>
  </si>
  <si>
    <t>1847025030</t>
  </si>
  <si>
    <t>Lentulonål 25 mm 030</t>
  </si>
  <si>
    <t>https://webshop.unident.se/#/product/1847025030</t>
  </si>
  <si>
    <t>https://d27ahaa1qqlr90.cloudfront.net/fit-in/600x600/unident/Images/1847025030.jpg</t>
  </si>
  <si>
    <t>1847025035</t>
  </si>
  <si>
    <t>Lentulonål 25 mm 035</t>
  </si>
  <si>
    <t>https://webshop.unident.se/#/product/1847025035</t>
  </si>
  <si>
    <t>https://d27ahaa1qqlr90.cloudfront.net/fit-in/600x600/unident/Images/1847025035.jpg</t>
  </si>
  <si>
    <t>1847025040</t>
  </si>
  <si>
    <t>Lentulonål 25 mm 040</t>
  </si>
  <si>
    <t>https://webshop.unident.se/#/product/1847025040</t>
  </si>
  <si>
    <t>https://d27ahaa1qqlr90.cloudfront.net/fit-in/600x600/unident/Images/1847025040.jpg</t>
  </si>
  <si>
    <t>1847025100</t>
  </si>
  <si>
    <t>Lentulonål 25 mm assorted</t>
  </si>
  <si>
    <t>https://webshop.unident.se/#/product/1847025100</t>
  </si>
  <si>
    <t>https://d27ahaa1qqlr90.cloudfront.net/fit-in/600x600/unident/Images/1847025100.jpg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</si>
  <si>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</si>
  <si>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</si>
  <si>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</si>
  <si>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</si>
  <si>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</si>
  <si>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</si>
  <si>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</si>
  <si>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</si>
  <si>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</si>
  <si>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</si>
  <si>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</si>
  <si>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</si>
  <si>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</si>
  <si>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</si>
  <si>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</si>
  <si>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</si>
  <si>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</si>
  <si>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</si>
  <si>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</si>
  <si>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</si>
  <si>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</si>
  <si>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</si>
  <si>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</si>
  <si>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</si>
  <si>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</si>
  <si>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</si>
  <si>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</si>
  <si>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</si>
  <si>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</si>
  <si>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</si>
  <si>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</si>
  <si>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</si>
  <si>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</si>
  <si>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</si>
  <si>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</si>
  <si>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</si>
  <si>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</si>
  <si>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</si>
  <si>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</si>
  <si>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</si>
  <si>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</si>
  <si>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</si>
  <si>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</si>
  <si>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</si>
  <si>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</si>
  <si>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</si>
  <si>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</si>
  <si>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</si>
  <si>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</si>
  <si>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</si>
  <si>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</si>
  <si>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</si>
  <si>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</si>
  <si>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</si>
  <si>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</si>
  <si>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</si>
  <si>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</si>
  <si>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</si>
  <si>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</si>
  <si>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</si>
  <si>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</si>
  <si>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</si>
  <si>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</si>
  <si>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</si>
  <si>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</si>
  <si>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</si>
  <si>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</si>
  <si>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</si>
  <si>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</si>
  <si>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</si>
  <si>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</si>
  <si>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</si>
  <si>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</si>
  <si>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</si>
  <si>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</si>
  <si>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</si>
  <si>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</si>
  <si>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</si>
  <si>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</si>
  <si>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</si>
  <si>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</si>
  <si>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</si>
  <si>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</si>
  <si>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</si>
  <si>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</si>
  <si>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</si>
  <si>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</si>
  <si>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</si>
  <si>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</si>
  <si>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</si>
  <si>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</si>
  <si>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</si>
  <si>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</si>
  <si>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</si>
  <si>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</si>
  <si>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</si>
  <si>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</si>
  <si>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</si>
  <si>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</si>
  <si>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</si>
  <si>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</si>
  <si>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</si>
  <si>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</si>
  <si>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</si>
  <si>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</si>
  <si>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</si>
  <si>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</si>
  <si>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</si>
  <si>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</si>
  <si>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</si>
  <si>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</si>
  <si>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</si>
  <si>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</si>
  <si>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</si>
  <si>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</si>
  <si>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</si>
  <si>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</si>
  <si>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</si>
  <si>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</si>
  <si>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</si>
  <si>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</si>
  <si>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</si>
  <si>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</si>
  <si>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</si>
  <si>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</si>
  <si>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</si>
  <si>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</si>
  <si>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</si>
  <si>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</si>
  <si>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</si>
  <si>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</si>
  <si>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</si>
  <si>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</si>
  <si>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</si>
  <si>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</si>
  <si>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</si>
  <si>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</si>
  <si>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</si>
  <si>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</si>
  <si>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</si>
  <si>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</si>
  <si>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</si>
  <si>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</si>
  <si>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</si>
  <si>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</si>
  <si>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</si>
  <si>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</si>
  <si>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</si>
  <si>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</si>
  <si>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</si>
  <si>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</si>
  <si>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</si>
  <si>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</si>
  <si>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</si>
  <si>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</si>
  <si>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</si>
  <si>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</si>
  <si>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</si>
  <si>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</si>
  <si>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</si>
  <si>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</si>
  <si>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</si>
  <si>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</si>
  <si>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</si>
  <si>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</si>
  <si>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</si>
  <si>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</si>
  <si>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</si>
  <si>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</si>
  <si>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</si>
  <si>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</si>
  <si>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</si>
  <si>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</si>
  <si>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</si>
  <si>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</si>
  <si>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</si>
  <si>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</si>
  <si>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</si>
  <si>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</si>
  <si>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</si>
  <si>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</si>
  <si>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</si>
  <si>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</si>
  <si>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</si>
  <si>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</si>
  <si>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</si>
  <si>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</si>
  <si>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</si>
  <si>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</si>
  <si>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</si>
  <si>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</si>
  <si>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</si>
  <si>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</si>
  <si>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</si>
  <si>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</si>
  <si>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</si>
  <si>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</si>
  <si>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</si>
  <si>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</si>
  <si>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</si>
  <si>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</si>
  <si>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</si>
  <si>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</si>
  <si>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</si>
  <si>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</si>
  <si>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</si>
  <si>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</si>
  <si>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</si>
  <si>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</si>
  <si>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</si>
  <si>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</si>
  <si>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</si>
  <si>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</si>
  <si>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</si>
  <si>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</si>
  <si>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</si>
  <si>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</si>
  <si>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</si>
  <si>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</si>
  <si>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</si>
  <si>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</si>
  <si>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</si>
  <si>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</si>
  <si>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</si>
  <si>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</si>
  <si>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</si>
  <si>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</si>
  <si>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</si>
  <si>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</si>
  <si>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</si>
  <si>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</si>
  <si>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</si>
  <si>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</si>
  <si>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PROFLUORID VARNISH MELON 50ml</t>
  </si>
  <si>
    <t>https://nordenta.se/shop/product/59813</t>
  </si>
  <si>
    <t>http://nordenta.se/images/products/59813</t>
  </si>
  <si>
    <t>http://nordenta.se/datasheets/59813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</si>
  <si>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</si>
  <si>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</si>
  <si>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</si>
  <si>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</si>
  <si>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</si>
  <si>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</si>
  <si>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</si>
  <si>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</si>
  <si>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</si>
  <si>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</si>
  <si>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</si>
  <si>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</si>
  <si>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>A822-10</t>
  </si>
  <si>
    <t>Stående bitewing TAB, stl 2</t>
  </si>
  <si>
    <t>Wenzhou Jinzhou Group Int.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</si>
  <si>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</si>
  <si>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</si>
  <si>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</si>
  <si>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</si>
  <si>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</si>
  <si>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</si>
  <si>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</si>
  <si>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</si>
  <si>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</si>
  <si>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</si>
  <si>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</si>
  <si>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</si>
  <si>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</si>
  <si>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</si>
  <si>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</si>
  <si>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</si>
  <si>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</si>
  <si>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</si>
  <si>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</si>
  <si>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</si>
  <si>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</si>
  <si>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</si>
  <si>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</si>
  <si>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</si>
  <si>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</si>
  <si>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</si>
  <si>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A801-10</t>
  </si>
  <si>
    <t>Liggande bitewing TAB, stl 1</t>
  </si>
  <si>
    <t>https://webshop.unident.se/#/product/A801-10</t>
  </si>
  <si>
    <t>https://d27ahaa1qqlr90.cloudfront.net/fit-in/600x600/unident/Images/A801-10.jpg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</si>
  <si>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</si>
  <si>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</si>
  <si>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</si>
  <si>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</si>
  <si>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</si>
  <si>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</si>
  <si>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SKYDDSVISIR - BÅGE MED UTBYTBARA VISIR</t>
  </si>
  <si>
    <t>UNIVET SKYDDSVISIR ROSA 1+10st</t>
  </si>
  <si>
    <t>https://nordenta.se/shop/product/58049</t>
  </si>
  <si>
    <t>http://nordenta.se/images/products/58049</t>
  </si>
  <si>
    <t>http://nordenta.se/datasheets/58049</t>
  </si>
  <si>
    <t>VISTA-TEC ÖGONVISIR KIT VIT 1+5</t>
  </si>
  <si>
    <t>https://nordenta.se/shop/product/57850</t>
  </si>
  <si>
    <t>http://nordenta.se/images/products/57850</t>
  </si>
  <si>
    <t>http://nordenta.se/datasheets/57850</t>
  </si>
  <si>
    <t>VISTA-TEC ÖGONVISIR KIT GUL 1+5</t>
  </si>
  <si>
    <t>https://nordenta.se/shop/product/57851</t>
  </si>
  <si>
    <t>http://nordenta.se/images/products/57851</t>
  </si>
  <si>
    <t>http://nordenta.se/datasheets/57851</t>
  </si>
  <si>
    <t>VISTA-TEC ÖGONVISIR KIT BLÅ 1+5</t>
  </si>
  <si>
    <t>https://nordenta.se/shop/product/57852</t>
  </si>
  <si>
    <t>http://nordenta.se/images/products/57852</t>
  </si>
  <si>
    <t>http://nordenta.se/datasheets/57852</t>
  </si>
  <si>
    <t>VISTA-TEC ÖGONVISIR KIT TRANSP 1+5</t>
  </si>
  <si>
    <t>https://nordenta.se/shop/product/57853</t>
  </si>
  <si>
    <t>http://nordenta.se/images/products/57853</t>
  </si>
  <si>
    <t>http://nordenta.se/datasheets/57853</t>
  </si>
  <si>
    <t>VISTA-TEC ÖGONVISIR KIT ROSA 1+5</t>
  </si>
  <si>
    <t>https://nordenta.se/shop/product/57854</t>
  </si>
  <si>
    <t>http://nordenta.se/images/products/57854</t>
  </si>
  <si>
    <t>http://nordenta.se/datasheets/57854</t>
  </si>
  <si>
    <t>VISTA-TEC ÖGONVISIR KIT GRÖN 1+5</t>
  </si>
  <si>
    <t>https://nordenta.se/shop/product/57855</t>
  </si>
  <si>
    <t>http://nordenta.se/images/products/57855</t>
  </si>
  <si>
    <t>http://nordenta.se/datasheets/57855</t>
  </si>
  <si>
    <t>VISTA-TEC ANSIKTSVISIR 10st</t>
  </si>
  <si>
    <t>https://nordenta.se/shop/product/59871</t>
  </si>
  <si>
    <t>http://nordenta.se/images/products/59871</t>
  </si>
  <si>
    <t>http://nordenta.se/datasheets/59871</t>
  </si>
  <si>
    <t>VISTA-TEC ANSIKTSVISIR 5st</t>
  </si>
  <si>
    <t>https://nordenta.se/shop/product/59870</t>
  </si>
  <si>
    <t>http://nordenta.se/images/products/59870</t>
  </si>
  <si>
    <t>http://nordenta.se/datasheets/59870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</si>
  <si>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</si>
  <si>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</si>
  <si>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</si>
  <si>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</si>
  <si>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</si>
  <si>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</si>
  <si>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</si>
  <si>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</si>
  <si>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</si>
  <si>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</si>
  <si>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</si>
  <si>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</si>
  <si>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</si>
  <si>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</si>
  <si>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</si>
  <si>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</si>
  <si>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</si>
  <si>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</si>
  <si>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</si>
  <si>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</si>
  <si>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</si>
  <si>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</si>
  <si>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</si>
  <si>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</si>
  <si>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</si>
  <si>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</si>
  <si>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</si>
  <si>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</si>
  <si>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</si>
  <si>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</si>
  <si>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</si>
  <si>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</si>
  <si>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</si>
  <si>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</si>
  <si>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</si>
  <si>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</si>
  <si>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</si>
  <si>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</si>
  <si>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</si>
  <si>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MD132689</t>
  </si>
  <si>
    <t>http://webshoppfd.plandent.com/MD132689</t>
  </si>
  <si>
    <t>http://webshoppfd.plandent.com/product/image/medium/md132689_1.jpg</t>
  </si>
  <si>
    <t>MD132690</t>
  </si>
  <si>
    <t>http://webshoppfd.plandent.com/MD132690</t>
  </si>
  <si>
    <t>http://webshoppfd.plandent.com/product/image/medium/md132690_1.jpg</t>
  </si>
  <si>
    <t>MD132688</t>
  </si>
  <si>
    <t>http://webshoppfd.plandent.com/MD132688</t>
  </si>
  <si>
    <t>http://webshoppfd.plandent.com/product/image/medium/md132688_1.jpg</t>
  </si>
  <si>
    <t>MD132692</t>
  </si>
  <si>
    <t>http://webshoppfd.plandent.com/MD132692</t>
  </si>
  <si>
    <t>http://webshoppfd.plandent.com/product/image/medium/md132692_1.jpg</t>
  </si>
  <si>
    <t>MD132693</t>
  </si>
  <si>
    <t>http://webshoppfd.plandent.com/MD132693</t>
  </si>
  <si>
    <t>http://webshoppfd.plandent.com/product/image/medium/md132693_1.jpg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</si>
  <si>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</si>
  <si>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</si>
  <si>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</si>
  <si>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</si>
  <si>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</si>
  <si>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</si>
  <si>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</si>
  <si>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</si>
  <si>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</si>
  <si>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</si>
  <si>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</si>
  <si>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</si>
  <si>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</si>
  <si>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</si>
  <si>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</si>
  <si>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</si>
  <si>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</si>
  <si>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</si>
  <si>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</si>
  <si>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</si>
  <si>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</si>
  <si>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</si>
  <si>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</si>
  <si>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</si>
  <si>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</si>
  <si>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</si>
  <si>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</si>
  <si>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</si>
  <si>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</si>
  <si>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</si>
  <si>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</si>
  <si>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</si>
  <si>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</si>
  <si>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</si>
  <si>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</si>
  <si>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</si>
  <si>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</si>
  <si>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</si>
  <si>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</si>
  <si>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</si>
  <si>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</si>
  <si>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M+W PONTIFORM AUTOMIX A3 78g</t>
  </si>
  <si>
    <t>https://nordenta.se/shop/product/58655</t>
  </si>
  <si>
    <t>http://nordenta.se/images/products/58655</t>
  </si>
  <si>
    <t>http://nordenta.se/datasheets/58655</t>
  </si>
  <si>
    <t>G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</si>
  <si>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</si>
  <si>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</si>
  <si>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</si>
  <si>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</si>
  <si>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</si>
  <si>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</si>
  <si>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</si>
  <si>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</si>
  <si>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</si>
  <si>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</si>
  <si>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</si>
  <si>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</si>
  <si>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</si>
  <si>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</si>
  <si>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</si>
  <si>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</si>
  <si>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</si>
  <si>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</si>
  <si>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</si>
  <si>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</si>
  <si>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</si>
  <si>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</si>
  <si>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</si>
  <si>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</si>
  <si>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</si>
  <si>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</si>
  <si>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</si>
  <si>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</si>
  <si>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</si>
  <si>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</si>
  <si>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</si>
  <si>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</si>
  <si>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</si>
  <si>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</si>
  <si>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</si>
  <si>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</si>
  <si>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</si>
  <si>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</si>
  <si>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</si>
  <si>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</si>
  <si>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</si>
  <si>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</si>
  <si>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</si>
  <si>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</si>
  <si>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</si>
  <si>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</si>
  <si>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</si>
  <si>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</si>
  <si>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</si>
  <si>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</si>
  <si>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</si>
  <si>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</si>
  <si>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http://webshoppfd.plandent.com/product/image/medium/md019033_1.jpg</t>
  </si>
  <si>
    <t>http://webshoppfd.plandent.com/540609</t>
  </si>
  <si>
    <t>McCall 17S-18S 279-280 XSi gul</t>
  </si>
  <si>
    <t>http://webshoppfd.plandent.com/product/image/medium/md016828_1.jpg</t>
  </si>
  <si>
    <t>http://webshoppfd.plandent.com/540608</t>
  </si>
  <si>
    <t>McCall 17S-18S 279-280 Si gul</t>
  </si>
  <si>
    <t>http://webshoppfd.plandent.com/product/image/medium/md019032_1.jpg</t>
  </si>
  <si>
    <t>http://webshoppfd.plandent.com/540607</t>
  </si>
  <si>
    <t>McCall 17-18 277-278 XSi gul</t>
  </si>
  <si>
    <t>http://webshoppfd.plandent.com/product/image/medium/md014073_1.jpg</t>
  </si>
  <si>
    <t>http://webshoppfd.plandent.com/540606</t>
  </si>
  <si>
    <t>McCall 17-18 277-278 Si gul</t>
  </si>
  <si>
    <t>http://webshoppfd.plandent.com/product/image/medium/md019049_1.jpg</t>
  </si>
  <si>
    <t>http://webshoppfd.plandent.com/540603</t>
  </si>
  <si>
    <t>McCall 13S-14S mini 222-223M XSi gul</t>
  </si>
  <si>
    <t>http://webshoppfd.plandent.com/product/image/medium/md016827_1.jpg</t>
  </si>
  <si>
    <t>http://webshoppfd.plandent.com/540602</t>
  </si>
  <si>
    <t>McCall 13S-14S mini 222-223M Si gul</t>
  </si>
  <si>
    <t>http://webshoppfd.plandent.com/product/image/medium/md019030_1.jpg</t>
  </si>
  <si>
    <t>http://webshoppfd.plandent.com/540601</t>
  </si>
  <si>
    <t>McCall 13S-14S 222-223 XSi gul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</si>
  <si>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</si>
  <si>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</si>
  <si>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</si>
  <si>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</si>
  <si>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</si>
  <si>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</si>
  <si>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</si>
  <si>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</si>
  <si>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</si>
  <si>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</si>
  <si>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</si>
  <si>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</si>
  <si>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</si>
  <si>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</si>
  <si>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</si>
  <si>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</si>
  <si>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</si>
  <si>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</si>
  <si>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</si>
  <si>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</si>
  <si>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</si>
  <si>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</si>
  <si>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</si>
  <si>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</si>
  <si>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</si>
  <si>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</si>
  <si>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</si>
  <si>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</si>
  <si>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</si>
  <si>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</si>
  <si>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</si>
  <si>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</si>
  <si>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</si>
  <si>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</si>
  <si>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</si>
  <si>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</si>
  <si>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</si>
  <si>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</si>
  <si>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</si>
  <si>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</si>
  <si>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</si>
  <si>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</si>
  <si>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</si>
  <si>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</si>
  <si>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</si>
  <si>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</si>
  <si>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</si>
  <si>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</si>
  <si>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</si>
  <si>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</si>
  <si>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</si>
  <si>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</si>
  <si>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</si>
  <si>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</si>
  <si>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</si>
  <si>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</si>
  <si>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</si>
  <si>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</si>
  <si>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</si>
  <si>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</si>
  <si>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</si>
  <si>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</si>
  <si>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</si>
  <si>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</si>
  <si>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</si>
  <si>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</si>
  <si>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</si>
  <si>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</si>
  <si>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</si>
  <si>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</si>
  <si>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</si>
  <si>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</si>
  <si>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</si>
  <si>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</si>
  <si>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</si>
  <si>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</si>
  <si>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</si>
  <si>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</si>
  <si>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</si>
  <si>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</si>
  <si>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</si>
  <si>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</si>
  <si>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</si>
  <si>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</si>
  <si>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</si>
  <si>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</si>
  <si>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</si>
  <si>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</si>
  <si>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</si>
  <si>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</si>
  <si>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</si>
  <si>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</si>
  <si>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</si>
  <si>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</si>
  <si>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</si>
  <si>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</si>
  <si>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</si>
  <si>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</si>
  <si>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</si>
  <si>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</si>
  <si>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</si>
  <si>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</si>
  <si>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</si>
  <si>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</si>
  <si>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</si>
  <si>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</si>
  <si>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</si>
  <si>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</si>
  <si>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</si>
  <si>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</si>
  <si>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</si>
  <si>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</si>
  <si>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</si>
  <si>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</si>
  <si>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</si>
  <si>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</si>
  <si>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</si>
  <si>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</si>
  <si>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</si>
  <si>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</si>
  <si>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</si>
  <si>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</si>
  <si>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</si>
  <si>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</si>
  <si>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</si>
  <si>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</si>
  <si>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</si>
  <si>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</si>
  <si>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</si>
  <si>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</si>
  <si>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</si>
  <si>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</si>
  <si>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</si>
  <si>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</si>
  <si>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</si>
  <si>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</si>
  <si>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</si>
  <si>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</si>
  <si>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</si>
  <si>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</si>
  <si>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</si>
  <si>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</si>
  <si>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</si>
  <si>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</si>
  <si>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</si>
  <si>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</si>
  <si>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</si>
  <si>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</si>
  <si>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</si>
  <si>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</si>
  <si>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</si>
  <si>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</si>
  <si>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</si>
  <si>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</si>
  <si>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</si>
  <si>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</si>
  <si>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</si>
  <si>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</si>
  <si>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</si>
  <si>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</si>
  <si>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</si>
  <si>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</si>
  <si>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</si>
  <si>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</si>
  <si>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</si>
  <si>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</si>
  <si>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</si>
  <si>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</si>
  <si>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</si>
  <si>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</si>
  <si>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</si>
  <si>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</si>
  <si>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</si>
  <si>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</si>
  <si>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</si>
  <si>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</si>
  <si>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</si>
  <si>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</si>
  <si>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</si>
  <si>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</si>
  <si>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</si>
  <si>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</si>
  <si>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</si>
  <si>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</si>
  <si>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</si>
  <si>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</si>
  <si>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</si>
  <si>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</si>
  <si>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</si>
  <si>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</si>
  <si>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</si>
  <si>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</si>
  <si>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</si>
  <si>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</si>
  <si>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</si>
  <si>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</si>
  <si>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</si>
  <si>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</si>
  <si>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</si>
  <si>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</si>
  <si>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</si>
  <si>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</si>
  <si>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</si>
  <si>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</si>
  <si>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</si>
  <si>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</si>
  <si>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</si>
  <si>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</si>
  <si>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</si>
  <si>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</si>
  <si>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</si>
  <si>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</si>
  <si>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</si>
  <si>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</si>
  <si>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</si>
  <si>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</si>
  <si>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</si>
  <si>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</si>
  <si>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</si>
  <si>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</si>
  <si>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</si>
  <si>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</si>
  <si>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</si>
  <si>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</si>
  <si>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</si>
  <si>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</si>
  <si>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</si>
  <si>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</si>
  <si>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</si>
  <si>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</si>
  <si>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</si>
  <si>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</si>
  <si>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</si>
  <si>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</si>
  <si>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</si>
  <si>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</si>
  <si>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</si>
  <si>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</si>
  <si>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</si>
  <si>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</si>
  <si>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</si>
  <si>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</si>
  <si>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</si>
  <si>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</si>
  <si>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</si>
  <si>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</si>
  <si>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</si>
  <si>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</si>
  <si>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</si>
  <si>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</si>
  <si>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</si>
  <si>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</si>
  <si>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</si>
  <si>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</si>
  <si>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</si>
  <si>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</si>
  <si>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</si>
  <si>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</si>
  <si>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</si>
  <si>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</si>
  <si>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</si>
  <si>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</si>
  <si>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</si>
  <si>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</si>
  <si>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</si>
  <si>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</si>
  <si>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</si>
  <si>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</si>
  <si>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</si>
  <si>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</si>
  <si>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</si>
  <si>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</si>
  <si>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</si>
  <si>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</si>
  <si>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</si>
  <si>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</si>
  <si>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</si>
  <si>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</si>
  <si>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</si>
  <si>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</si>
  <si>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</si>
  <si>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</si>
  <si>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</si>
  <si>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</si>
  <si>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</si>
  <si>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</si>
  <si>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</si>
  <si>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</si>
  <si>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</si>
  <si>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</si>
  <si>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</si>
  <si>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</si>
  <si>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</si>
  <si>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</si>
  <si>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</si>
  <si>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</si>
  <si>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</si>
  <si>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</si>
  <si>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</si>
  <si>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</si>
  <si>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</si>
  <si>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</si>
  <si>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</si>
  <si>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</si>
  <si>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</si>
  <si>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</si>
  <si>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</si>
  <si>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</si>
  <si>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</si>
  <si>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</si>
  <si>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</si>
  <si>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</si>
  <si>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</si>
  <si>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</si>
  <si>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</si>
  <si>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</si>
  <si>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</si>
  <si>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</si>
  <si>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</si>
  <si>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</si>
  <si>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</si>
  <si>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</si>
  <si>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</si>
  <si>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</si>
  <si>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</si>
  <si>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</si>
  <si>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</si>
  <si>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</si>
  <si>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</si>
  <si>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</si>
  <si>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</si>
  <si>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</si>
  <si>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</si>
  <si>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</si>
  <si>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</si>
  <si>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</si>
  <si>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</si>
  <si>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</si>
  <si>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</si>
  <si>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</si>
  <si>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</si>
  <si>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</si>
  <si>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</si>
  <si>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</si>
  <si>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</si>
  <si>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</si>
  <si>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</si>
  <si>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</si>
  <si>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</si>
  <si>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</si>
  <si>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</si>
  <si>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</si>
  <si>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</si>
  <si>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</si>
  <si>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</si>
  <si>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</si>
  <si>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</si>
  <si>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</si>
  <si>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</si>
  <si>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</si>
  <si>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</si>
  <si>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</si>
  <si>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</si>
  <si>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</si>
  <si>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</si>
  <si>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</si>
  <si>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</si>
  <si>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</si>
  <si>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</si>
  <si>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3PL</t>
  </si>
  <si>
    <t xml:space="preserve"> TePe EasyPick M/L 36st</t>
  </si>
  <si>
    <t>TePe EasyPick XS/S 36st</t>
  </si>
  <si>
    <t>GUM Soft-Picks Advanced Large, 6x30 st</t>
  </si>
  <si>
    <t>http://www.gama.se/webshop/produkt/80765/gum-soft-picks-advanced-large-6-x-30-st</t>
  </si>
  <si>
    <t>http://www.gama.se/cache/images/80765.png</t>
  </si>
  <si>
    <t>Artikulationsfolie svart 22mm, 25m</t>
  </si>
  <si>
    <t>Artikulationsfolie röd 22mm, 25m</t>
  </si>
  <si>
    <t>GUM Access Floss tandtråd, 50 trådar</t>
  </si>
  <si>
    <t>Terumo kanyl vit 27G 21mm tum-g, 100 st</t>
  </si>
  <si>
    <t>Orbis kanyl 27G 0,4x21mm röd mm-gängad, 100 st</t>
  </si>
  <si>
    <t>Terumo kanyl blå 27G 21mm mm-g, 100 st</t>
  </si>
  <si>
    <t>Orbis kanyl 27G kort 0,4x25mm grön mm-g, 100 st</t>
  </si>
  <si>
    <t>Orbis kanyl 27G 35 mm L tum-gängad, 100 st</t>
  </si>
  <si>
    <t>Orbis kanyl 27G lång 0,4x35mm lila mm-g, 100 st</t>
  </si>
  <si>
    <t>Sopira Free Flow kanyl 27G 0,4x38mm grå, 100 st</t>
  </si>
  <si>
    <t>Orbis kanyl 30G x-kort 0,3x12mm blå mm-g, 100 st</t>
  </si>
  <si>
    <t>Terumo kanyl blå 30G 13mm mm-g, 100 st</t>
  </si>
  <si>
    <t>Sopira Carpule kanyl 30G 16mm gul (Citoject), 100 st</t>
  </si>
  <si>
    <t>Orbis kanyl 30G kort 0,3x21mm röd mm-g, 100 st</t>
  </si>
  <si>
    <t>Orbis kanyl 30G kort 0,3x25mm grön mm-g, 100 st</t>
  </si>
  <si>
    <t>NaviTip spolkanyl 29G 21mm gul 50 st</t>
  </si>
  <si>
    <t>NaviTip spolkanyl 29G 25mm blå 50 st</t>
  </si>
  <si>
    <t>Monoject endospruta 23G 0,6x32mm 3ml steril 100st</t>
  </si>
  <si>
    <t>Monoject endospruta 27G 0,4x32mm 3ml steril 100st</t>
  </si>
  <si>
    <t>Ultra Safety Plus 30G 0,3x10 mm x-kort lila, 100 st m handtag</t>
  </si>
  <si>
    <t>Ultra Safety Plus 30G 0,3x25 mm kort blå, 100 st m handtag</t>
  </si>
  <si>
    <t>Ultra Safety Plus 27G 0,4x25 mm kort orange, 100 st m handtag</t>
  </si>
  <si>
    <t>Ultra Safety Plus 27G 0,4x35 mm lång gul, 100 st m handtag</t>
  </si>
  <si>
    <t>Ultradent White Mac spetsar 2mm 100st</t>
  </si>
  <si>
    <t>DAC olja med vit etikett 200ml</t>
  </si>
  <si>
    <t>DAC Universal olja blå nr 2 (701040) 200ml</t>
  </si>
  <si>
    <t>DAC universalfilter vatten-/avflödes 6st</t>
  </si>
  <si>
    <t>Orbis engångsfilter för sugsystem, grön 12st</t>
  </si>
  <si>
    <t>Ultrapak retraktionstråd 1 blå, 2,44m</t>
  </si>
  <si>
    <t>Ultrapak retraktionstråd 00 gul, 2,44m</t>
  </si>
  <si>
    <t>Ultrapak retraktionstråd 0 lila, 2,44m</t>
  </si>
  <si>
    <t>Ultrapak retraktionstråd 000 svart, 2,44m</t>
  </si>
  <si>
    <t>Ultrapak retraktionstråd 2 grön, 2,44m</t>
  </si>
  <si>
    <t>Ultrapak retraktionstråd 3 röd, 2,44m</t>
  </si>
  <si>
    <t>SaniTip Mini 57mm blästerspetsar 250st</t>
  </si>
  <si>
    <t>Monobond Etch &amp; Prime refill, 5g</t>
  </si>
  <si>
    <t>DL</t>
  </si>
  <si>
    <t>3PL/DL</t>
  </si>
  <si>
    <t>Muntork storpack</t>
  </si>
  <si>
    <t>Muntork singelpack</t>
  </si>
  <si>
    <t>MUNTORK, LARGE singelpack</t>
  </si>
  <si>
    <t>MUNTORK, SMALL singelpack</t>
  </si>
  <si>
    <t>ADAPTER/ANSATS 3,5x6,5 mm</t>
  </si>
  <si>
    <t>MULTILINK AUTOMIX NG GUL 3x9g</t>
  </si>
  <si>
    <t>https://nordenta.se/shop/product/61885</t>
  </si>
  <si>
    <t>http://nordenta.se/images/products/61885</t>
  </si>
  <si>
    <t>http://nordenta.se/datasheets/61885</t>
  </si>
  <si>
    <t>pris per automix</t>
  </si>
  <si>
    <t>MULTILINK AUTOMIX NG OPAK 3x9g</t>
  </si>
  <si>
    <t>https://nordenta.se/shop/product/63327</t>
  </si>
  <si>
    <t>http://nordenta.se/images/products/63327</t>
  </si>
  <si>
    <t>http://nordenta.se/datasheets/63327</t>
  </si>
  <si>
    <t>RELYX UNICEM APLICAP A3O 50st</t>
  </si>
  <si>
    <t>https://nordenta.se/shop/product/44367</t>
  </si>
  <si>
    <t>http://nordenta.se/images/products/44367</t>
  </si>
  <si>
    <t>http://nordenta.se/datasheets/44367</t>
  </si>
  <si>
    <t>pris per kapsel</t>
  </si>
  <si>
    <t>RELYX UNICEM APLICAP A2 50st</t>
  </si>
  <si>
    <t>https://nordenta.se/shop/product/44368</t>
  </si>
  <si>
    <t>http://nordenta.se/images/products/44368</t>
  </si>
  <si>
    <t>http://nordenta.se/datasheets/44368</t>
  </si>
  <si>
    <t xml:space="preserve">RELYX UNICEM APLICAP TR 50st </t>
  </si>
  <si>
    <t>https://nordenta.se/shop/product/44366</t>
  </si>
  <si>
    <t>http://nordenta.se/images/products/44366</t>
  </si>
  <si>
    <t>http://nordenta.se/datasheets/44366</t>
  </si>
  <si>
    <t>RELYX UNICEM MAXICAP A2 20st</t>
  </si>
  <si>
    <t>https://nordenta.se/shop/product/9289</t>
  </si>
  <si>
    <t>http://nordenta.se/images/products/9289</t>
  </si>
  <si>
    <t>http://nordenta.se/datasheets/9289</t>
  </si>
  <si>
    <t>RELYX UNICEM MAXICAP TR 20st</t>
  </si>
  <si>
    <t>https://nordenta.se/shop/product/9287</t>
  </si>
  <si>
    <t>http://nordenta.se/images/products/9287</t>
  </si>
  <si>
    <t>http://nordenta.se/datasheets/9287</t>
  </si>
  <si>
    <t>RELYX UNICEM MAXICAP OA3 20st</t>
  </si>
  <si>
    <t>https://nordenta.se/shop/product/9288</t>
  </si>
  <si>
    <t>http://nordenta.se/images/products/9288</t>
  </si>
  <si>
    <t>http://nordenta.se/datasheets/9288</t>
  </si>
  <si>
    <t>VARIOLINK ESTHETIC LC NEUTRAL 2g</t>
  </si>
  <si>
    <t>https://nordenta.se/shop/product/59823</t>
  </si>
  <si>
    <t>http://nordenta.se/images/products/59823</t>
  </si>
  <si>
    <t>http://nordenta.se/datasheets/59823</t>
  </si>
  <si>
    <t>pris per spruta</t>
  </si>
  <si>
    <t>VARIOLINK ESTHETIC LC WARM 2g</t>
  </si>
  <si>
    <t>https://nordenta.se/shop/product/59824</t>
  </si>
  <si>
    <t>http://nordenta.se/images/products/59824</t>
  </si>
  <si>
    <t>http://nordenta.se/datasheets/59824</t>
  </si>
  <si>
    <t>PANAVIA V5 UNIVERSAL REFILL</t>
  </si>
  <si>
    <t>https://nordenta.se/shop/product/60236</t>
  </si>
  <si>
    <t>http://nordenta.se/images/products/60236</t>
  </si>
  <si>
    <t>http://nordenta.se/datasheets/60236</t>
  </si>
  <si>
    <t>PANAVIA V5 OPAK REFILL</t>
  </si>
  <si>
    <t>https://nordenta.se/shop/product/61849</t>
  </si>
  <si>
    <t>http://nordenta.se/images/products/61849</t>
  </si>
  <si>
    <t>http://nordenta.se/datasheets/61849</t>
  </si>
  <si>
    <t>Dentalringen AB</t>
  </si>
  <si>
    <t>fp, 100ST</t>
  </si>
  <si>
    <t>Primer till Multilink cement</t>
  </si>
  <si>
    <t>MULTILINK PRIMER A 3g</t>
  </si>
  <si>
    <t>https://nordenta.se/shop/product/2087</t>
  </si>
  <si>
    <t>http://nordenta.se/images/products/2087</t>
  </si>
  <si>
    <t>http://nordenta.se/datasheets/2087</t>
  </si>
  <si>
    <t xml:space="preserve">Ren </t>
  </si>
  <si>
    <t>MULTILINK PRIMER B 3g</t>
  </si>
  <si>
    <t>https://nordenta.se/shop/product/2088</t>
  </si>
  <si>
    <t>http://nordenta.se/images/products/2088</t>
  </si>
  <si>
    <t>http://nordenta.se/datasheets/2088</t>
  </si>
  <si>
    <t>Fosfonsyreakrylat CAS: 223681-84-3, 2-hydroxietylmetakrylat CAS: 868-77-9</t>
  </si>
  <si>
    <t>ADHESE UNIVERSAL VIVAPEN REFILL 1x2ml</t>
  </si>
  <si>
    <t>https://nordenta.se/shop/product/59419</t>
  </si>
  <si>
    <t>http://nordenta.se/images/products/59419</t>
  </si>
  <si>
    <t>http://nordenta.se/datasheets/59419</t>
  </si>
  <si>
    <t>2-hydroxietylmetakrylat CAS: 868-77-9, Bis-GMA CAS: 1565-94-2, 1,10-dekandioldimetakrylat CAS: 6701-13-9, Metakrylat fosforsyraester CAS: 85590-00-7, 2-dimetylaminoetylmetakrylat CAS: 2867-47-2</t>
  </si>
  <si>
    <t>Passar till Variolink</t>
  </si>
  <si>
    <t>ADHESE UNIVERSAL VIVAPEN KIT 1x0.5ml</t>
  </si>
  <si>
    <t>https://nordenta.se/shop/product/59421</t>
  </si>
  <si>
    <t>http://nordenta.se/images/products/59421</t>
  </si>
  <si>
    <t>http://nordenta.se/datasheets/59421</t>
  </si>
  <si>
    <t>2-hydroxietylmetakrylat CAS: 868-77-9, Bis-GMA CAS: 1565-94-2, 1,10-dekandioldimetakrylat CAS: 6701-13-9, Metakrylat fosforsyraester CAS: 85590-00-7, 2-dimetylaminoetylmetakrylat CAS: 2867-47-3</t>
  </si>
  <si>
    <t>ADHESE UNIVERSAL FLASKA 1x5g</t>
  </si>
  <si>
    <t>https://nordenta.se/shop/product/59422</t>
  </si>
  <si>
    <t>http://nordenta.se/images/products/59422</t>
  </si>
  <si>
    <t>http://nordenta.se/datasheets/59422</t>
  </si>
  <si>
    <t>2-hydroxietylmetakrylat CAS: 868-77-9, Bis-GMA CAS: 1565-94-2, 1,10-dekandioldimetakrylat CAS: 6701-13-9, Metakrylat fosforsyraester CAS: 85590-00-7, 2-dimetylaminoetylmetakrylat CAS: 2867-47-4</t>
  </si>
  <si>
    <t>ADHESE UNIVERSAL FLASKA 2x5g</t>
  </si>
  <si>
    <t>https://nordenta.se/shop/product/59423</t>
  </si>
  <si>
    <t>http://nordenta.se/images/products/59423</t>
  </si>
  <si>
    <t>http://nordenta.se/datasheets/59423</t>
  </si>
  <si>
    <t>2-hydroxietylmetakrylat CAS: 868-77-9, Bis-GMA CAS: 1565-94-2, 1,10-dekandioldimetakrylat CAS: 6701-13-9, Metakrylat fosforsyraester CAS: 85590-00-7, 2-dimetylaminoetylmetakrylat CAS: 2867-47-5</t>
  </si>
  <si>
    <t>ADHESE UNIVERSAL VIVAPEN SYSTEM</t>
  </si>
  <si>
    <t>https://nordenta.se/shop/product/60230</t>
  </si>
  <si>
    <t>http://nordenta.se/images/products/60230</t>
  </si>
  <si>
    <t>http://nordenta.se/datasheets/60230</t>
  </si>
  <si>
    <t>2-hydroxietylmetakrylat CAS: 868-77-9, Bis-GMA CAS: 1565-94-2, 1,10-dekandioldimetakrylat CAS: 6701-13-9, Metakrylat fosforsyraester CAS: 85590-00-7, 2-dimetylaminoetylmetakrylat CAS: 2867-47-6</t>
  </si>
  <si>
    <t>ADHESE UNIVERSAL VIVAPEN 3x2ml</t>
  </si>
  <si>
    <t>https://nordenta.se/shop/product/60339</t>
  </si>
  <si>
    <t>http://nordenta.se/images/products/60339</t>
  </si>
  <si>
    <t>http://nordenta.se/datasheets/60339</t>
  </si>
  <si>
    <t>2-hydroxietylmetakrylat CAS: 868-77-9, Bis-GMA CAS: 1565-94-2, 1,10-dekandioldimetakrylat CAS: 6701-13-9, Metakrylat fosforsyraester CAS: 85590-00-7, 2-dimetylaminoetylmetakrylat CAS: 2867-47-7</t>
  </si>
  <si>
    <t>PANAVIA-F 2.0 ED PRIMER A 4ml</t>
  </si>
  <si>
    <t>https://nordenta.se/shop/product/45096</t>
  </si>
  <si>
    <t>http://nordenta.se/images/products/45096</t>
  </si>
  <si>
    <t>http://nordenta.se/datasheets/45096</t>
  </si>
  <si>
    <t>2-hydroxietylmetakrylat CAS: 868-77-9</t>
  </si>
  <si>
    <t>Primer till Panavia 2.0 F</t>
  </si>
  <si>
    <t>PANAVIA-F 2.0 ED PRIMER B 4ml</t>
  </si>
  <si>
    <t>https://nordenta.se/shop/product/45097</t>
  </si>
  <si>
    <t>http://nordenta.se/images/products/45097</t>
  </si>
  <si>
    <t>http://nordenta.se/datasheets/45097</t>
  </si>
  <si>
    <t xml:space="preserve"> EL ZEKRYA FG 28MM HM 161 016 1ST</t>
  </si>
  <si>
    <t>https://www.dabdental.se/roterande-instrument/specialborr/453615-zekrya-zekrya-23-mm-087-mm-fg-p-25623.html</t>
  </si>
  <si>
    <t>https://iteminfo.lifcodental.se/LifcoItemVault/api/image/bypartner/5555/453615.jpg</t>
  </si>
  <si>
    <t>VENUS DIAMOND KAPSEL B3 10x0.25g</t>
  </si>
  <si>
    <t>https://nordenta.se/shop/product/53323</t>
  </si>
  <si>
    <t>http://nordenta.se/images/products/53323</t>
  </si>
  <si>
    <t>http://nordenta.se/datasheets/53323</t>
  </si>
  <si>
    <t>VENUS DIAMOND KAPSEL BL 10x0.25g</t>
  </si>
  <si>
    <t>https://nordenta.se/shop/product/53327</t>
  </si>
  <si>
    <t>http://nordenta.se/images/products/53327</t>
  </si>
  <si>
    <t>http://nordenta.se/datasheets/53327</t>
  </si>
  <si>
    <t>VENUS DIAMOND KAPSEL BXL 10x0.25g</t>
  </si>
  <si>
    <t>https://nordenta.se/shop/product/53328</t>
  </si>
  <si>
    <t>http://nordenta.se/images/products/53328</t>
  </si>
  <si>
    <t>http://nordenta.se/datasheets/53328</t>
  </si>
  <si>
    <t>VENUS DIAMOND KAPSEL C3 10x0.25g</t>
  </si>
  <si>
    <t>https://nordenta.se/shop/product/53324</t>
  </si>
  <si>
    <t>http://nordenta.se/images/products/53324</t>
  </si>
  <si>
    <t>http://nordenta.se/datasheets/53324</t>
  </si>
  <si>
    <t>VENUS DIAMOND KAPSEL CL 10x0.25g</t>
  </si>
  <si>
    <t>https://nordenta.se/shop/product/53330</t>
  </si>
  <si>
    <t>http://nordenta.se/images/products/53330</t>
  </si>
  <si>
    <t>http://nordenta.se/datasheets/53330</t>
  </si>
  <si>
    <t>VENUS DIAMOND KAPSEL CO 10x0.25g</t>
  </si>
  <si>
    <t>https://nordenta.se/shop/product/53332</t>
  </si>
  <si>
    <t>http://nordenta.se/images/products/53332</t>
  </si>
  <si>
    <t>http://nordenta.se/datasheets/53332</t>
  </si>
  <si>
    <t>VENUS DIAMOND KAPSEL D3 10x0.25g</t>
  </si>
  <si>
    <t>https://nordenta.se/shop/product/53325</t>
  </si>
  <si>
    <t>http://nordenta.se/images/products/53325</t>
  </si>
  <si>
    <t>http://nordenta.se/datasheets/53325</t>
  </si>
  <si>
    <t>VENUS DIAMOND KAPSEL HK A5 10x0.25g</t>
  </si>
  <si>
    <t>https://nordenta.se/shop/product/53322</t>
  </si>
  <si>
    <t>http://nordenta.se/images/products/53322</t>
  </si>
  <si>
    <t>http://nordenta.se/datasheets/53322</t>
  </si>
  <si>
    <t>VENUS DIAMOND KAPSEL OB 10x0.25g</t>
  </si>
  <si>
    <t>https://nordenta.se/shop/product/53329</t>
  </si>
  <si>
    <t>http://nordenta.se/images/products/53329</t>
  </si>
  <si>
    <t>http://nordenta.se/datasheets/53329</t>
  </si>
  <si>
    <t>VENUS DIAMOND KAPSEL OL 10x0.25g</t>
  </si>
  <si>
    <t>https://nordenta.se/shop/product/53326</t>
  </si>
  <si>
    <t>http://nordenta.se/images/products/53326</t>
  </si>
  <si>
    <t>http://nordenta.se/datasheets/53326</t>
  </si>
  <si>
    <t>VENUS DIAMOND KAPSEL OLMC 10x0.25g</t>
  </si>
  <si>
    <t>https://nordenta.se/shop/product/59273</t>
  </si>
  <si>
    <t>http://nordenta.se/images/products/59273</t>
  </si>
  <si>
    <t>http://nordenta.se/datasheets/59273</t>
  </si>
  <si>
    <t>VENUS DIAMOND KAPSEL YO 10x0.25g</t>
  </si>
  <si>
    <t>https://nordenta.se/shop/product/53333</t>
  </si>
  <si>
    <t>http://nordenta.se/images/products/53333</t>
  </si>
  <si>
    <t>http://nordenta.se/datasheets/53333</t>
  </si>
  <si>
    <t>VENUS DIAMOND KAPSEL A1 20x0.25g</t>
  </si>
  <si>
    <t>https://nordenta.se/shop/product/53311</t>
  </si>
  <si>
    <t>http://nordenta.se/images/products/53311</t>
  </si>
  <si>
    <t>http://nordenta.se/datasheets/53311</t>
  </si>
  <si>
    <t xml:space="preserve">VENUS DIAMOND KAPSEL A2 20x0.25g </t>
  </si>
  <si>
    <t>https://nordenta.se/shop/product/53312</t>
  </si>
  <si>
    <t>http://nordenta.se/images/products/53312</t>
  </si>
  <si>
    <t>http://nordenta.se/datasheets/53312</t>
  </si>
  <si>
    <t>VENUS DIAMOND KAPSEL A2.5 20x0.25g</t>
  </si>
  <si>
    <t>https://nordenta.se/shop/product/53313</t>
  </si>
  <si>
    <t>http://nordenta.se/images/products/53313</t>
  </si>
  <si>
    <t>http://nordenta.se/datasheets/53313</t>
  </si>
  <si>
    <t xml:space="preserve">VENUS DIAMOND KAPSEL A3 20x0.25g </t>
  </si>
  <si>
    <t>https://nordenta.se/shop/product/53314</t>
  </si>
  <si>
    <t>http://nordenta.se/images/products/53314</t>
  </si>
  <si>
    <t>http://nordenta.se/datasheets/53314</t>
  </si>
  <si>
    <t>VENUS DIAMOND KAPSEL A3.5 20x0.25g</t>
  </si>
  <si>
    <t>https://nordenta.se/shop/product/53315</t>
  </si>
  <si>
    <t>http://nordenta.se/images/products/53315</t>
  </si>
  <si>
    <t>http://nordenta.se/datasheets/53315</t>
  </si>
  <si>
    <t>VENUS DIAMOND KAPSEL B1 20x0.25g</t>
  </si>
  <si>
    <t>https://nordenta.se/shop/product/53316</t>
  </si>
  <si>
    <t>http://nordenta.se/images/products/53316</t>
  </si>
  <si>
    <t>http://nordenta.se/datasheets/53316</t>
  </si>
  <si>
    <t>VENUS DIAMOND KAPSEL B2 20x0.25g</t>
  </si>
  <si>
    <t>https://nordenta.se/shop/product/53317</t>
  </si>
  <si>
    <t>http://nordenta.se/images/products/53317</t>
  </si>
  <si>
    <t>http://nordenta.se/datasheets/53317</t>
  </si>
  <si>
    <t xml:space="preserve">VENUS DIAMOND KAPSEL C2 20x0.25g </t>
  </si>
  <si>
    <t>https://nordenta.se/shop/product/53318</t>
  </si>
  <si>
    <t>http://nordenta.se/images/products/53318</t>
  </si>
  <si>
    <t>http://nordenta.se/datasheets/53318</t>
  </si>
  <si>
    <t>VENUS DIAMOND KAPSEL OD 20x0.25g</t>
  </si>
  <si>
    <t>https://nordenta.se/shop/product/53320</t>
  </si>
  <si>
    <t>http://nordenta.se/images/products/53320</t>
  </si>
  <si>
    <t>http://nordenta.se/datasheets/53320</t>
  </si>
  <si>
    <t>VENUS DIAMOND KAPSEL OM 20x0.25g</t>
  </si>
  <si>
    <t>https://nordenta.se/shop/product/53319</t>
  </si>
  <si>
    <t>http://nordenta.se/images/products/53319</t>
  </si>
  <si>
    <t>http://nordenta.se/datasheets/53319</t>
  </si>
  <si>
    <t>Kommentar</t>
  </si>
  <si>
    <t>Harvard pulver nr 3 normal, 100 g</t>
  </si>
  <si>
    <t>Harvard Cement vätska normal</t>
  </si>
  <si>
    <t>http://www.gama.se/webshop/produkt/14042/harvard-cement-pulver-nr-3-normalstelnande-100-g</t>
  </si>
  <si>
    <t>http://www.gama.se/cache/images/14042.png</t>
  </si>
  <si>
    <t>http://prodinfo.gama.se:8080/filer/sdb/Harvard/HarvardCementP.pdf</t>
  </si>
  <si>
    <t>http://www.gama.se/webshop/produkt/14044/harvard-cement-vatska-normal-40-ml</t>
  </si>
  <si>
    <t>http://www.gama.se/cache/images/14044.png</t>
  </si>
  <si>
    <t>http://prodinfo.gama.se:8080/filer/sdb/Harvard/HarvardCementL.pdf</t>
  </si>
  <si>
    <t>Zinkoxid 1314-13-2</t>
  </si>
  <si>
    <t>Fosfatcemcent</t>
  </si>
  <si>
    <t>Fosforsyra i vatten 7664-38-2</t>
  </si>
  <si>
    <t>GAMA Micro-Thin nr 3 molar rak,  100 st</t>
  </si>
  <si>
    <t>http://www.gama.se/webshop/produkt/30093/gama-micro-thin-nr-3-100-st-rak-molar</t>
  </si>
  <si>
    <t>http://www.gama.se/cache/images/30093.png</t>
  </si>
  <si>
    <t>100 st</t>
  </si>
  <si>
    <t>GAMA Micro-Thin nr 4 molar enkelapproximal,  100 st</t>
  </si>
  <si>
    <t>http://www.gama.se/webshop/produkt/30094/gama-micro-thin-nr-4-100-st-molar-enkel-approx</t>
  </si>
  <si>
    <t>http://www.gama.se/cache/images/30094.png</t>
  </si>
  <si>
    <t>GAMA Micro-Thin nr 5 molar dubbelapproximal,  100 st</t>
  </si>
  <si>
    <t>http://www.gama.se/webshop/produkt/30095/gama-micro-thin-nr-5-100-st-molar-dubbel-approx</t>
  </si>
  <si>
    <t>http://www.gama.se/cache/images/30095.png</t>
  </si>
  <si>
    <t>HYGOVAC BIO LIMEGRÖN 10x100st</t>
  </si>
  <si>
    <t>https://nordenta.se/shop/product/62508</t>
  </si>
  <si>
    <t>http://nordenta.se/images/products/62508</t>
  </si>
  <si>
    <t>http://nordenta.se/datasheets/62508</t>
  </si>
  <si>
    <t>HYGOVAC BIO LIMEGRÖN KORT 10x100st</t>
  </si>
  <si>
    <t>https://nordenta.se/shop/product/62512</t>
  </si>
  <si>
    <t>http://nordenta.se/images/products/62512</t>
  </si>
  <si>
    <t>http://nordenta.se/datasheets/62512</t>
  </si>
  <si>
    <t>RECYCLEAN B BLÅ 2x2.5l</t>
  </si>
  <si>
    <t>https://nordenta.se/shop/product/47122</t>
  </si>
  <si>
    <t>http://nordenta.se/images/products/47122</t>
  </si>
  <si>
    <t>http://nordenta.se/datasheets/47122</t>
  </si>
  <si>
    <t>pris per liter</t>
  </si>
  <si>
    <t>DESINFEKTIONSMEDEL FÖR DENTALA SUGSUSTEM</t>
  </si>
  <si>
    <t>S5 PAPPERSSP NR3 06/30 120ST</t>
  </si>
  <si>
    <t>S5 PAPPERSSP NR2 06/30 120ST</t>
  </si>
  <si>
    <t>S1 PAPPERSSP NR6 06/25 120ST</t>
  </si>
  <si>
    <t>MATRISBAND NR 1 0,03mm 100st</t>
  </si>
  <si>
    <t>https://nordenta.se/shop/product/1943</t>
  </si>
  <si>
    <t>http://nordenta.se/images/products/1943</t>
  </si>
  <si>
    <t>http://nordenta.se/datasheets/1943</t>
  </si>
  <si>
    <t>MATRISBAND NR 3 0,03mm 100st</t>
  </si>
  <si>
    <t>https://nordenta.se/shop/product/1946</t>
  </si>
  <si>
    <t>http://nordenta.se/images/products/1946</t>
  </si>
  <si>
    <t>http://nordenta.se/datasheets/1946</t>
  </si>
  <si>
    <t>MATRISBAND NR 6 0,03mm 100st</t>
  </si>
  <si>
    <t>https://nordenta.se/shop/product/1945</t>
  </si>
  <si>
    <t>http://nordenta.se/images/products/1945</t>
  </si>
  <si>
    <t>http://nordenta.se/datasheets/1945</t>
  </si>
  <si>
    <t>VENUS DIAMOND KAPSEL AM 10x0.25g</t>
  </si>
  <si>
    <t>https://nordenta.se/shop/product/53331</t>
  </si>
  <si>
    <t>http://nordenta.se/images/products/53331</t>
  </si>
  <si>
    <t>http://nordenta.se/datasheets/53331</t>
  </si>
  <si>
    <t>Gutta Percha Points W+file PRIMARY 60ST</t>
  </si>
  <si>
    <t>https://www.dabdental.se/endodonti/guttaperkaspetsar/691417-wplus-gp-p-62545.html</t>
  </si>
  <si>
    <t>https://iteminfo.lifcodental.se/LifcoItemVault/api/image/bypartner/5555/691417.jpg</t>
  </si>
  <si>
    <t>https://iteminfo.lifcodental.se/LifcoItemVault/api/document/byPartnerItem/691417/5555</t>
  </si>
  <si>
    <t>https://www.dabdental.se/endodonti/hedstromsfilar/531401-h-filar-p-28545.html</t>
  </si>
  <si>
    <t>https://iteminfo.lifcodental.se/LifcoItemVault/api/image/bypartner/5555/531401.jpg</t>
  </si>
  <si>
    <t>Tillverkning upphört. Ersättare kommer.</t>
  </si>
  <si>
    <t>GUM Soft-Picks Advanced Regular, 6x30 st</t>
  </si>
  <si>
    <t>http://www.gama.se/webshop/produkt/80750/gum-soft-picks-advanced-regular-6-x-30-st</t>
  </si>
  <si>
    <t>http://www.gama.se/cache/images/80750.png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</si>
</sst>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#,##0.0000"/>
    <numFmt numFmtId="166" formatCode="_-* #,##0.0000\ _k_r_-;\-* #,##0.0000\ _k_r_-;_-* &quot;-&quot;??\ _k_r_-;_-@_-"/>
    <numFmt numFmtId="167" formatCode="0.0000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700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0" fillId="0" borderId="0"/>
    <xf numFmtId="164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2" applyNumberFormat="0" applyAlignment="0" applyProtection="0"/>
    <xf numFmtId="0" fontId="18" fillId="10" borderId="2" applyNumberFormat="0" applyAlignment="0" applyProtection="0"/>
    <xf numFmtId="0" fontId="19" fillId="24" borderId="3" applyNumberFormat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3" borderId="2" applyNumberFormat="0" applyAlignment="0" applyProtection="0"/>
    <xf numFmtId="0" fontId="31" fillId="0" borderId="7" applyNumberFormat="0" applyFill="0" applyAlignment="0" applyProtection="0"/>
    <xf numFmtId="0" fontId="32" fillId="24" borderId="3" applyNumberFormat="0" applyAlignment="0" applyProtection="0"/>
    <xf numFmtId="0" fontId="33" fillId="0" borderId="7" applyNumberFormat="0" applyFill="0" applyAlignment="0" applyProtection="0"/>
    <xf numFmtId="0" fontId="7" fillId="4" borderId="8" applyNumberFormat="0" applyFont="0" applyAlignment="0" applyProtection="0"/>
    <xf numFmtId="0" fontId="7" fillId="4" borderId="8" applyNumberFormat="0" applyFont="0" applyAlignment="0" applyProtection="0"/>
    <xf numFmtId="0" fontId="10" fillId="0" borderId="0"/>
    <xf numFmtId="0" fontId="7" fillId="0" borderId="0"/>
    <xf numFmtId="0" fontId="7" fillId="0" borderId="0"/>
    <xf numFmtId="0" fontId="7" fillId="4" borderId="8" applyNumberFormat="0" applyFont="0" applyAlignment="0" applyProtection="0"/>
    <xf numFmtId="0" fontId="7" fillId="4" borderId="8" applyNumberFormat="0" applyFont="0" applyAlignment="0" applyProtection="0"/>
    <xf numFmtId="0" fontId="34" fillId="12" borderId="0" applyNumberFormat="0" applyBorder="0" applyAlignment="0" applyProtection="0"/>
    <xf numFmtId="0" fontId="35" fillId="10" borderId="9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44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44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7" fillId="4" borderId="8" applyNumberFormat="0" applyFont="0" applyAlignment="0" applyProtection="0"/>
    <xf numFmtId="0" fontId="17" fillId="25" borderId="2" applyNumberFormat="0" applyAlignment="0" applyProtection="0"/>
    <xf numFmtId="0" fontId="24" fillId="5" borderId="0" applyNumberFormat="0" applyBorder="0" applyAlignment="0" applyProtection="0"/>
    <xf numFmtId="0" fontId="20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" borderId="2" applyNumberFormat="0" applyAlignment="0" applyProtection="0"/>
    <xf numFmtId="0" fontId="32" fillId="24" borderId="3" applyNumberFormat="0" applyAlignment="0" applyProtection="0"/>
    <xf numFmtId="0" fontId="31" fillId="0" borderId="7" applyNumberFormat="0" applyFill="0" applyAlignment="0" applyProtection="0"/>
    <xf numFmtId="0" fontId="34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1" fillId="0" borderId="14" applyNumberFormat="0" applyFill="0" applyAlignment="0" applyProtection="0"/>
    <xf numFmtId="164" fontId="7" fillId="0" borderId="0" applyFont="0" applyFill="0" applyBorder="0" applyAlignment="0" applyProtection="0"/>
    <xf numFmtId="0" fontId="48" fillId="25" borderId="9" applyNumberFormat="0" applyAlignment="0" applyProtection="0"/>
    <xf numFmtId="0" fontId="43" fillId="0" borderId="0" applyNumberFormat="0" applyFill="0" applyBorder="0" applyAlignment="0" applyProtection="0"/>
    <xf numFmtId="0" fontId="7" fillId="4" borderId="8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0" fontId="55" fillId="26" borderId="0" applyNumberFormat="0" applyBorder="0" applyAlignment="0" applyProtection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82">
    <xf numFmtId="0" fontId="0" fillId="0" borderId="0" xfId="0"/>
    <xf numFmtId="0" fontId="49" fillId="0" borderId="0" xfId="2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0" fontId="49" fillId="0" borderId="0" xfId="2" applyFont="1" applyFill="1" applyAlignment="1" applyProtection="1">
      <alignment vertical="top"/>
    </xf>
    <xf numFmtId="0" fontId="49" fillId="0" borderId="0" xfId="0" applyFont="1" applyFill="1" applyAlignment="1" applyProtection="1">
      <alignment horizontal="center" vertical="top"/>
    </xf>
    <xf numFmtId="3" fontId="8" fillId="0" borderId="0" xfId="0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 applyProtection="1">
      <alignment horizontal="center" vertical="top"/>
    </xf>
    <xf numFmtId="49" fontId="49" fillId="0" borderId="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vertical="top"/>
      <protection locked="0"/>
    </xf>
    <xf numFmtId="165" fontId="49" fillId="0" borderId="0" xfId="0" applyNumberFormat="1" applyFont="1" applyFill="1" applyAlignment="1" applyProtection="1">
      <alignment vertical="top"/>
      <protection locked="0"/>
    </xf>
    <xf numFmtId="4" fontId="49" fillId="0" borderId="0" xfId="0" applyNumberFormat="1" applyFont="1" applyFill="1" applyAlignment="1" applyProtection="1">
      <alignment vertical="top"/>
      <protection locked="0"/>
    </xf>
    <xf numFmtId="165" fontId="49" fillId="0" borderId="0" xfId="0" applyNumberFormat="1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vertical="top"/>
    </xf>
    <xf numFmtId="17" fontId="49" fillId="0" borderId="0" xfId="0" applyNumberFormat="1" applyFont="1" applyFill="1" applyAlignment="1" applyProtection="1">
      <alignment vertical="top"/>
      <protection locked="0"/>
    </xf>
    <xf numFmtId="9" fontId="49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</xf>
    <xf numFmtId="0" fontId="49" fillId="0" borderId="0" xfId="0" applyFont="1" applyFill="1" applyBorder="1" applyAlignment="1" applyProtection="1">
      <alignment vertical="top"/>
      <protection locked="0"/>
    </xf>
    <xf numFmtId="165" fontId="49" fillId="0" borderId="0" xfId="0" applyNumberFormat="1" applyFont="1" applyFill="1" applyBorder="1" applyAlignment="1" applyProtection="1">
      <alignment vertical="top"/>
      <protection locked="0"/>
    </xf>
    <xf numFmtId="4" fontId="49" fillId="0" borderId="0" xfId="0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Alignment="1" applyProtection="1">
      <alignment vertical="top"/>
    </xf>
    <xf numFmtId="0" fontId="51" fillId="0" borderId="0" xfId="3" applyFont="1" applyFill="1" applyBorder="1" applyAlignment="1" applyProtection="1">
      <alignment vertical="top"/>
    </xf>
    <xf numFmtId="0" fontId="50" fillId="0" borderId="0" xfId="0" applyFont="1" applyFill="1" applyAlignment="1" applyProtection="1">
      <alignment vertical="top"/>
    </xf>
    <xf numFmtId="0" fontId="49" fillId="0" borderId="0" xfId="0" applyFont="1" applyFill="1" applyAlignment="1">
      <alignment vertical="top"/>
    </xf>
    <xf numFmtId="49" fontId="49" fillId="0" borderId="0" xfId="0" applyNumberFormat="1" applyFont="1" applyFill="1" applyAlignment="1" applyProtection="1">
      <alignment horizontal="left" vertical="top"/>
      <protection locked="0"/>
    </xf>
    <xf numFmtId="49" fontId="49" fillId="0" borderId="0" xfId="2" applyNumberFormat="1" applyFont="1" applyFill="1" applyAlignment="1" applyProtection="1">
      <alignment vertical="top"/>
    </xf>
    <xf numFmtId="49" fontId="49" fillId="0" borderId="0" xfId="2" applyNumberFormat="1" applyFont="1" applyFill="1" applyBorder="1" applyAlignment="1" applyProtection="1">
      <alignment horizontal="left" vertical="top"/>
    </xf>
    <xf numFmtId="0" fontId="49" fillId="0" borderId="0" xfId="1937" applyFont="1" applyFill="1" applyAlignment="1" applyProtection="1">
      <alignment vertical="top"/>
    </xf>
    <xf numFmtId="49" fontId="49" fillId="0" borderId="0" xfId="1937" applyNumberFormat="1" applyFont="1" applyFill="1" applyAlignment="1" applyProtection="1">
      <alignment horizontal="left" vertical="top"/>
    </xf>
    <xf numFmtId="3" fontId="49" fillId="0" borderId="0" xfId="1937" applyNumberFormat="1" applyFont="1" applyFill="1" applyAlignment="1" applyProtection="1">
      <alignment vertical="top"/>
    </xf>
    <xf numFmtId="0" fontId="49" fillId="0" borderId="0" xfId="1937" applyFont="1" applyFill="1" applyAlignment="1" applyProtection="1">
      <alignment horizontal="center" vertical="top"/>
    </xf>
    <xf numFmtId="0" fontId="49" fillId="0" borderId="0" xfId="1937" applyFont="1" applyFill="1" applyAlignment="1" applyProtection="1">
      <alignment vertical="top"/>
      <protection locked="0"/>
    </xf>
    <xf numFmtId="16" fontId="49" fillId="0" borderId="0" xfId="0" applyNumberFormat="1" applyFont="1" applyFill="1" applyAlignment="1" applyProtection="1">
      <alignment vertical="top"/>
      <protection locked="0"/>
    </xf>
    <xf numFmtId="49" fontId="49" fillId="0" borderId="0" xfId="2" applyNumberFormat="1" applyFont="1" applyFill="1" applyAlignment="1" applyProtection="1">
      <alignment horizontal="left" vertical="top"/>
    </xf>
    <xf numFmtId="0" fontId="49" fillId="0" borderId="0" xfId="0" applyFont="1" applyFill="1" applyAlignment="1" applyProtection="1">
      <alignment horizontal="left" vertical="top"/>
      <protection locked="0"/>
    </xf>
    <xf numFmtId="16" fontId="49" fillId="0" borderId="0" xfId="0" applyNumberFormat="1" applyFont="1" applyFill="1" applyBorder="1" applyAlignment="1" applyProtection="1">
      <alignment vertical="top"/>
      <protection locked="0"/>
    </xf>
    <xf numFmtId="9" fontId="49" fillId="0" borderId="0" xfId="0" applyNumberFormat="1" applyFont="1" applyFill="1" applyBorder="1" applyAlignment="1" applyProtection="1">
      <alignment vertical="top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Alignment="1">
      <alignment vertical="top"/>
    </xf>
    <xf numFmtId="0" fontId="49" fillId="0" borderId="0" xfId="0" applyFont="1" applyFill="1" applyAlignment="1">
      <alignment horizontal="center" vertical="top"/>
    </xf>
    <xf numFmtId="0" fontId="49" fillId="0" borderId="0" xfId="2" applyFont="1" applyFill="1" applyAlignment="1">
      <alignment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</xf>
    <xf numFmtId="0" fontId="49" fillId="0" borderId="0" xfId="2" applyFont="1" applyFill="1" applyAlignment="1" applyProtection="1">
      <alignment horizontal="left" vertical="top"/>
    </xf>
    <xf numFmtId="0" fontId="6" fillId="0" borderId="0" xfId="0" applyFont="1" applyAlignment="1" applyProtection="1"/>
    <xf numFmtId="0" fontId="49" fillId="0" borderId="0" xfId="0" applyFont="1" applyAlignment="1" applyProtection="1"/>
    <xf numFmtId="0" fontId="49" fillId="0" borderId="0" xfId="2" applyFont="1" applyAlignment="1" applyProtection="1"/>
    <xf numFmtId="0" fontId="49" fillId="0" borderId="0" xfId="0" applyFont="1" applyAlignment="1" applyProtection="1">
      <alignment horizontal="center"/>
    </xf>
    <xf numFmtId="3" fontId="8" fillId="0" borderId="0" xfId="0" applyNumberFormat="1" applyFont="1" applyFill="1" applyBorder="1" applyAlignment="1" applyProtection="1"/>
    <xf numFmtId="0" fontId="49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Border="1" applyAlignment="1" applyProtection="1">
      <protection locked="0"/>
    </xf>
    <xf numFmtId="0" fontId="49" fillId="0" borderId="0" xfId="0" applyFont="1" applyBorder="1" applyAlignment="1" applyProtection="1">
      <protection locked="0"/>
    </xf>
    <xf numFmtId="16" fontId="6" fillId="0" borderId="0" xfId="0" applyNumberFormat="1" applyFont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9" fontId="6" fillId="0" borderId="0" xfId="0" applyNumberFormat="1" applyFont="1" applyBorder="1" applyAlignment="1" applyProtection="1">
      <protection locked="0"/>
    </xf>
    <xf numFmtId="0" fontId="50" fillId="0" borderId="0" xfId="0" applyFont="1" applyBorder="1" applyAlignment="1" applyProtection="1"/>
    <xf numFmtId="0" fontId="50" fillId="0" borderId="0" xfId="0" applyFont="1" applyAlignment="1" applyProtection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49" fillId="0" borderId="0" xfId="0" applyFont="1" applyBorder="1" applyAlignment="1"/>
    <xf numFmtId="16" fontId="6" fillId="0" borderId="0" xfId="0" applyNumberFormat="1" applyFont="1" applyBorder="1" applyAlignment="1"/>
    <xf numFmtId="4" fontId="6" fillId="0" borderId="0" xfId="0" applyNumberFormat="1" applyFont="1" applyFill="1" applyBorder="1" applyAlignment="1"/>
    <xf numFmtId="9" fontId="6" fillId="0" borderId="0" xfId="0" applyNumberFormat="1" applyFont="1" applyBorder="1" applyAlignment="1"/>
    <xf numFmtId="3" fontId="6" fillId="0" borderId="0" xfId="0" applyNumberFormat="1" applyFont="1" applyAlignment="1" applyProtection="1"/>
    <xf numFmtId="0" fontId="6" fillId="0" borderId="0" xfId="0" applyFont="1" applyBorder="1" applyAlignment="1" applyProtection="1"/>
    <xf numFmtId="0" fontId="6" fillId="0" borderId="0" xfId="0" applyFont="1" applyProtection="1"/>
    <xf numFmtId="0" fontId="49" fillId="0" borderId="0" xfId="0" applyFont="1" applyProtection="1"/>
    <xf numFmtId="0" fontId="6" fillId="0" borderId="0" xfId="0" applyFont="1" applyAlignment="1" applyProtection="1">
      <alignment wrapText="1"/>
    </xf>
    <xf numFmtId="3" fontId="6" fillId="0" borderId="0" xfId="0" applyNumberFormat="1" applyFont="1" applyProtection="1"/>
    <xf numFmtId="16" fontId="6" fillId="0" borderId="0" xfId="0" applyNumberFormat="1" applyFont="1" applyProtection="1">
      <protection locked="0"/>
    </xf>
    <xf numFmtId="49" fontId="49" fillId="0" borderId="0" xfId="0" applyNumberFormat="1" applyFont="1" applyBorder="1" applyAlignment="1" applyProtection="1">
      <alignment horizontal="left"/>
      <protection locked="0"/>
    </xf>
    <xf numFmtId="0" fontId="50" fillId="0" borderId="0" xfId="0" applyFont="1" applyAlignment="1" applyProtection="1">
      <protection locked="0"/>
    </xf>
    <xf numFmtId="16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49" fontId="8" fillId="0" borderId="0" xfId="1" applyNumberFormat="1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wrapText="1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</xf>
    <xf numFmtId="0" fontId="51" fillId="0" borderId="0" xfId="3" applyFont="1" applyFill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Border="1" applyAlignment="1" applyProtection="1">
      <alignment horizontal="center"/>
    </xf>
    <xf numFmtId="0" fontId="52" fillId="0" borderId="0" xfId="0" applyFont="1" applyFill="1" applyBorder="1" applyAlignment="1" applyProtection="1">
      <protection locked="0"/>
    </xf>
    <xf numFmtId="0" fontId="49" fillId="0" borderId="0" xfId="0" applyFont="1" applyAlignment="1"/>
    <xf numFmtId="3" fontId="49" fillId="0" borderId="0" xfId="0" applyNumberFormat="1" applyFont="1" applyAlignment="1"/>
    <xf numFmtId="3" fontId="6" fillId="0" borderId="0" xfId="0" applyNumberFormat="1" applyFont="1" applyFill="1" applyAlignment="1" applyProtection="1">
      <alignment vertical="top"/>
    </xf>
    <xf numFmtId="0" fontId="6" fillId="0" borderId="0" xfId="0" applyFont="1" applyFill="1" applyAlignment="1" applyProtection="1">
      <alignment horizontal="center" vertical="top"/>
    </xf>
    <xf numFmtId="17" fontId="6" fillId="0" borderId="0" xfId="0" applyNumberFormat="1" applyFont="1" applyFill="1" applyAlignment="1" applyProtection="1">
      <alignment vertical="top"/>
      <protection locked="0"/>
    </xf>
    <xf numFmtId="9" fontId="6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top"/>
      <protection locked="0"/>
    </xf>
    <xf numFmtId="16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 locked="0"/>
    </xf>
    <xf numFmtId="9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3" fontId="6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protection locked="0"/>
    </xf>
    <xf numFmtId="9" fontId="6" fillId="0" borderId="0" xfId="0" applyNumberFormat="1" applyFont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" fontId="49" fillId="0" borderId="0" xfId="0" applyNumberFormat="1" applyFont="1" applyFill="1" applyAlignment="1" applyProtection="1">
      <alignment vertical="top"/>
      <protection locked="0"/>
    </xf>
    <xf numFmtId="49" fontId="49" fillId="0" borderId="0" xfId="2" applyNumberFormat="1" applyFont="1" applyFill="1" applyBorder="1" applyAlignment="1" applyProtection="1">
      <alignment vertical="top"/>
    </xf>
    <xf numFmtId="49" fontId="49" fillId="0" borderId="0" xfId="2" applyNumberFormat="1" applyFont="1" applyFill="1" applyAlignment="1">
      <alignment horizontal="left" vertical="top"/>
    </xf>
    <xf numFmtId="0" fontId="49" fillId="0" borderId="0" xfId="1934" applyFont="1" applyFill="1" applyAlignment="1" applyProtection="1">
      <alignment vertical="top"/>
      <protection locked="0"/>
    </xf>
    <xf numFmtId="9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right"/>
    </xf>
    <xf numFmtId="49" fontId="8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9" fillId="0" borderId="0" xfId="0" applyFont="1" applyBorder="1" applyProtection="1">
      <protection locked="0"/>
    </xf>
    <xf numFmtId="16" fontId="6" fillId="0" borderId="0" xfId="0" applyNumberFormat="1" applyFont="1" applyBorder="1" applyProtection="1">
      <protection locked="0"/>
    </xf>
    <xf numFmtId="9" fontId="6" fillId="0" borderId="0" xfId="0" applyNumberFormat="1" applyFont="1" applyBorder="1" applyProtection="1">
      <protection locked="0"/>
    </xf>
    <xf numFmtId="0" fontId="6" fillId="0" borderId="0" xfId="0" applyFont="1" applyBorder="1" applyProtection="1"/>
    <xf numFmtId="0" fontId="49" fillId="0" borderId="0" xfId="2" applyFont="1" applyFill="1" applyBorder="1" applyAlignment="1" applyProtection="1"/>
    <xf numFmtId="0" fontId="49" fillId="0" borderId="0" xfId="2" applyFont="1" applyFill="1" applyBorder="1" applyAlignment="1" applyProtection="1">
      <alignment wrapText="1"/>
    </xf>
    <xf numFmtId="4" fontId="6" fillId="0" borderId="0" xfId="0" applyNumberFormat="1" applyFont="1" applyFill="1" applyBorder="1" applyProtection="1">
      <protection locked="0"/>
    </xf>
    <xf numFmtId="0" fontId="52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/>
    <xf numFmtId="0" fontId="49" fillId="0" borderId="0" xfId="0" applyFont="1" applyAlignment="1">
      <alignment horizontal="center"/>
    </xf>
    <xf numFmtId="0" fontId="6" fillId="0" borderId="0" xfId="0" applyFont="1" applyProtection="1">
      <protection locked="0"/>
    </xf>
    <xf numFmtId="49" fontId="49" fillId="0" borderId="0" xfId="0" applyNumberFormat="1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0" fontId="5" fillId="0" borderId="0" xfId="0" applyFont="1" applyProtection="1"/>
    <xf numFmtId="3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16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6" fontId="5" fillId="0" borderId="0" xfId="0" applyNumberFormat="1" applyFont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9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/>
    <xf numFmtId="0" fontId="5" fillId="0" borderId="0" xfId="0" applyFont="1" applyAlignment="1" applyProtection="1">
      <protection locked="0"/>
    </xf>
    <xf numFmtId="16" fontId="5" fillId="0" borderId="0" xfId="0" applyNumberFormat="1" applyFont="1" applyAlignment="1" applyProtection="1">
      <protection locked="0"/>
    </xf>
    <xf numFmtId="9" fontId="5" fillId="0" borderId="0" xfId="0" applyNumberFormat="1" applyFont="1" applyAlignment="1" applyProtection="1">
      <protection locked="0"/>
    </xf>
    <xf numFmtId="0" fontId="50" fillId="0" borderId="0" xfId="0" applyFont="1" applyFill="1" applyAlignment="1">
      <alignment vertical="top"/>
    </xf>
    <xf numFmtId="0" fontId="52" fillId="0" borderId="0" xfId="0" applyFont="1" applyFill="1" applyAlignment="1" applyProtection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165" fontId="5" fillId="0" borderId="0" xfId="0" applyNumberFormat="1" applyFont="1" applyFill="1" applyAlignment="1" applyProtection="1">
      <alignment vertical="top"/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165" fontId="5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3" fontId="5" fillId="0" borderId="0" xfId="0" applyNumberFormat="1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16" fontId="5" fillId="0" borderId="0" xfId="0" applyNumberFormat="1" applyFont="1" applyFill="1" applyAlignment="1" applyProtection="1">
      <alignment vertical="top"/>
      <protection locked="0"/>
    </xf>
    <xf numFmtId="9" fontId="5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0" fontId="57" fillId="0" borderId="0" xfId="1934" applyFont="1" applyFill="1" applyAlignment="1" applyProtection="1">
      <alignment vertical="top"/>
      <protection locked="0"/>
    </xf>
    <xf numFmtId="0" fontId="58" fillId="0" borderId="0" xfId="0" applyFont="1" applyBorder="1" applyAlignment="1" applyProtection="1">
      <alignment wrapText="1"/>
    </xf>
    <xf numFmtId="3" fontId="5" fillId="0" borderId="0" xfId="0" applyNumberFormat="1" applyFont="1" applyProtection="1"/>
    <xf numFmtId="49" fontId="49" fillId="0" borderId="0" xfId="0" applyNumberFormat="1" applyFont="1" applyFill="1" applyBorder="1" applyAlignment="1" applyProtection="1">
      <alignment vertical="top"/>
    </xf>
    <xf numFmtId="17" fontId="5" fillId="0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9" fontId="5" fillId="0" borderId="0" xfId="0" applyNumberFormat="1" applyFont="1" applyFill="1" applyBorder="1" applyAlignment="1" applyProtection="1">
      <alignment vertical="top"/>
      <protection locked="0"/>
    </xf>
    <xf numFmtId="0" fontId="49" fillId="0" borderId="0" xfId="2" applyFont="1" applyFill="1" applyBorder="1" applyAlignment="1" applyProtection="1">
      <alignment horizontal="left" vertical="top"/>
    </xf>
    <xf numFmtId="0" fontId="49" fillId="0" borderId="0" xfId="1938" applyFont="1" applyFill="1" applyAlignment="1">
      <alignment horizontal="left" vertical="top"/>
    </xf>
    <xf numFmtId="0" fontId="49" fillId="0" borderId="0" xfId="1939" applyFont="1" applyFill="1" applyAlignment="1">
      <alignment horizontal="left" vertical="top"/>
    </xf>
    <xf numFmtId="17" fontId="5" fillId="0" borderId="0" xfId="0" applyNumberFormat="1" applyFont="1" applyFill="1" applyAlignment="1" applyProtection="1">
      <alignment vertical="top"/>
      <protection locked="0"/>
    </xf>
    <xf numFmtId="16" fontId="5" fillId="0" borderId="0" xfId="0" applyNumberFormat="1" applyFont="1" applyFill="1" applyBorder="1" applyAlignment="1" applyProtection="1">
      <alignment vertical="top"/>
      <protection locked="0"/>
    </xf>
    <xf numFmtId="0" fontId="57" fillId="0" borderId="0" xfId="1934" applyFont="1" applyFill="1" applyBorder="1" applyAlignment="1" applyProtection="1">
      <alignment vertical="top"/>
      <protection locked="0"/>
    </xf>
    <xf numFmtId="49" fontId="49" fillId="0" borderId="0" xfId="0" applyNumberFormat="1" applyFont="1" applyFill="1" applyAlignment="1">
      <alignment vertical="top"/>
    </xf>
    <xf numFmtId="0" fontId="5" fillId="0" borderId="0" xfId="0" applyFont="1" applyFill="1" applyBorder="1" applyAlignment="1" applyProtection="1">
      <alignment vertical="center"/>
      <protection locked="0"/>
    </xf>
    <xf numFmtId="49" fontId="49" fillId="0" borderId="0" xfId="0" applyNumberFormat="1" applyFont="1" applyFill="1" applyBorder="1" applyAlignment="1" applyProtection="1"/>
    <xf numFmtId="3" fontId="5" fillId="0" borderId="0" xfId="0" applyNumberFormat="1" applyFont="1" applyAlignment="1" applyProtection="1"/>
    <xf numFmtId="0" fontId="8" fillId="0" borderId="0" xfId="0" applyFont="1" applyBorder="1" applyAlignment="1" applyProtection="1">
      <protection locked="0"/>
    </xf>
    <xf numFmtId="0" fontId="5" fillId="0" borderId="0" xfId="0" applyFont="1" applyAlignment="1"/>
    <xf numFmtId="3" fontId="5" fillId="0" borderId="0" xfId="0" applyNumberFormat="1" applyFont="1" applyAlignment="1"/>
    <xf numFmtId="0" fontId="52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9" fontId="5" fillId="0" borderId="0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top" wrapText="1"/>
    </xf>
    <xf numFmtId="3" fontId="5" fillId="0" borderId="0" xfId="0" applyNumberFormat="1" applyFont="1" applyFill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9" fontId="49" fillId="0" borderId="0" xfId="0" applyNumberFormat="1" applyFont="1" applyFill="1" applyAlignment="1" applyProtection="1">
      <alignment vertical="top"/>
    </xf>
    <xf numFmtId="3" fontId="49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1" fontId="5" fillId="0" borderId="0" xfId="0" applyNumberFormat="1" applyFont="1" applyFill="1" applyBorder="1" applyAlignment="1" applyProtection="1">
      <alignment vertical="top"/>
      <protection locked="0"/>
    </xf>
    <xf numFmtId="16" fontId="5" fillId="0" borderId="0" xfId="0" applyNumberFormat="1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Border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" fontId="49" fillId="0" borderId="0" xfId="0" applyNumberFormat="1" applyFont="1" applyFill="1" applyBorder="1" applyAlignment="1" applyProtection="1">
      <alignment vertical="top"/>
      <protection locked="0"/>
    </xf>
    <xf numFmtId="49" fontId="49" fillId="0" borderId="0" xfId="0" applyNumberFormat="1" applyFont="1" applyFill="1" applyAlignment="1" applyProtection="1">
      <alignment horizontal="left" vertical="top"/>
    </xf>
    <xf numFmtId="9" fontId="5" fillId="0" borderId="0" xfId="0" applyNumberFormat="1" applyFont="1" applyFill="1" applyAlignment="1" applyProtection="1">
      <alignment vertical="top"/>
    </xf>
    <xf numFmtId="49" fontId="49" fillId="0" borderId="0" xfId="0" applyNumberFormat="1" applyFont="1" applyAlignment="1">
      <alignment wrapText="1"/>
    </xf>
    <xf numFmtId="0" fontId="49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3" fontId="5" fillId="0" borderId="0" xfId="0" applyNumberFormat="1" applyFont="1" applyAlignment="1">
      <alignment horizontal="right"/>
    </xf>
    <xf numFmtId="49" fontId="49" fillId="0" borderId="0" xfId="0" applyNumberFormat="1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0" fontId="54" fillId="0" borderId="0" xfId="1934" applyFont="1" applyFill="1" applyBorder="1" applyAlignment="1" applyProtection="1">
      <protection locked="0"/>
    </xf>
    <xf numFmtId="0" fontId="49" fillId="0" borderId="0" xfId="0" applyFont="1" applyFill="1" applyBorder="1" applyAlignment="1" applyProtection="1">
      <protection locked="0"/>
    </xf>
    <xf numFmtId="0" fontId="49" fillId="0" borderId="0" xfId="0" applyFont="1" applyBorder="1" applyAlignment="1" applyProtection="1">
      <alignment wrapText="1"/>
    </xf>
    <xf numFmtId="3" fontId="49" fillId="0" borderId="0" xfId="0" applyNumberFormat="1" applyFont="1" applyProtection="1"/>
    <xf numFmtId="0" fontId="4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16" fontId="49" fillId="0" borderId="0" xfId="0" applyNumberFormat="1" applyFont="1" applyBorder="1" applyProtection="1">
      <protection locked="0"/>
    </xf>
    <xf numFmtId="4" fontId="49" fillId="0" borderId="0" xfId="0" applyNumberFormat="1" applyFont="1" applyFill="1" applyBorder="1" applyProtection="1">
      <protection locked="0"/>
    </xf>
    <xf numFmtId="9" fontId="49" fillId="0" borderId="0" xfId="0" applyNumberFormat="1" applyFont="1" applyBorder="1" applyProtection="1">
      <protection locked="0"/>
    </xf>
    <xf numFmtId="0" fontId="49" fillId="0" borderId="0" xfId="0" applyFont="1" applyBorder="1" applyProtection="1"/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56" fillId="27" borderId="0" xfId="0" applyFont="1" applyFill="1" applyBorder="1" applyAlignment="1" applyProtection="1">
      <alignment vertical="top" wrapText="1"/>
    </xf>
    <xf numFmtId="0" fontId="56" fillId="27" borderId="0" xfId="0" applyFont="1" applyFill="1" applyBorder="1" applyAlignment="1" applyProtection="1">
      <alignment vertical="top"/>
    </xf>
    <xf numFmtId="0" fontId="59" fillId="27" borderId="0" xfId="0" applyFont="1" applyFill="1" applyAlignment="1">
      <alignment vertical="top"/>
    </xf>
    <xf numFmtId="3" fontId="59" fillId="27" borderId="0" xfId="0" applyNumberFormat="1" applyFont="1" applyFill="1" applyAlignment="1">
      <alignment vertical="top"/>
    </xf>
    <xf numFmtId="0" fontId="59" fillId="27" borderId="0" xfId="0" applyFont="1" applyFill="1" applyAlignment="1">
      <alignment horizontal="center" vertical="top"/>
    </xf>
    <xf numFmtId="0" fontId="59" fillId="27" borderId="0" xfId="0" applyFont="1" applyFill="1" applyAlignment="1" applyProtection="1">
      <alignment vertical="top"/>
      <protection locked="0"/>
    </xf>
    <xf numFmtId="0" fontId="60" fillId="27" borderId="0" xfId="0" applyFont="1" applyFill="1" applyAlignment="1" applyProtection="1">
      <alignment vertical="top"/>
      <protection locked="0"/>
    </xf>
    <xf numFmtId="0" fontId="59" fillId="27" borderId="0" xfId="0" applyFont="1" applyFill="1" applyAlignment="1" applyProtection="1">
      <alignment vertical="top"/>
    </xf>
    <xf numFmtId="0" fontId="59" fillId="27" borderId="0" xfId="0" applyFont="1" applyFill="1" applyAlignment="1" applyProtection="1">
      <alignment horizontal="center" vertical="top"/>
    </xf>
    <xf numFmtId="0" fontId="59" fillId="27" borderId="0" xfId="0" applyFont="1" applyFill="1" applyAlignment="1">
      <alignment vertical="top" wrapText="1"/>
    </xf>
    <xf numFmtId="3" fontId="59" fillId="27" borderId="0" xfId="0" applyNumberFormat="1" applyFont="1" applyFill="1" applyAlignment="1">
      <alignment vertical="top" wrapText="1"/>
    </xf>
    <xf numFmtId="0" fontId="59" fillId="27" borderId="0" xfId="0" applyFont="1" applyFill="1" applyAlignment="1">
      <alignment horizontal="center" vertical="top" wrapText="1"/>
    </xf>
    <xf numFmtId="0" fontId="59" fillId="27" borderId="0" xfId="0" applyFont="1" applyFill="1" applyAlignment="1" applyProtection="1">
      <alignment vertical="top" wrapText="1"/>
      <protection locked="0"/>
    </xf>
    <xf numFmtId="0" fontId="60" fillId="27" borderId="0" xfId="0" applyFont="1" applyFill="1" applyAlignment="1" applyProtection="1">
      <alignment vertical="top" wrapText="1"/>
      <protection locked="0"/>
    </xf>
    <xf numFmtId="0" fontId="59" fillId="27" borderId="0" xfId="0" applyFont="1" applyFill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/>
    </xf>
    <xf numFmtId="3" fontId="8" fillId="0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top"/>
    </xf>
    <xf numFmtId="49" fontId="8" fillId="0" borderId="1" xfId="0" applyNumberFormat="1" applyFont="1" applyFill="1" applyBorder="1" applyAlignment="1" applyProtection="1">
      <alignment horizontal="left" vertical="top"/>
    </xf>
    <xf numFmtId="49" fontId="8" fillId="0" borderId="1" xfId="1" applyNumberFormat="1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center" vertical="top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9" fillId="27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/>
      <protection locked="0"/>
    </xf>
    <xf numFmtId="166" fontId="5" fillId="0" borderId="0" xfId="1936" applyNumberFormat="1" applyFont="1" applyFill="1" applyAlignment="1" applyProtection="1">
      <alignment horizontal="center" vertical="top"/>
    </xf>
    <xf numFmtId="0" fontId="59" fillId="27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166" fontId="49" fillId="0" borderId="0" xfId="1936" applyNumberFormat="1" applyFont="1" applyFill="1" applyAlignment="1" applyProtection="1">
      <alignment horizontal="center" vertical="top"/>
    </xf>
    <xf numFmtId="0" fontId="56" fillId="27" borderId="0" xfId="0" applyFont="1" applyFill="1" applyBorder="1" applyAlignment="1" applyProtection="1">
      <alignment horizontal="center" vertical="top"/>
    </xf>
    <xf numFmtId="49" fontId="56" fillId="27" borderId="0" xfId="0" applyNumberFormat="1" applyFont="1" applyFill="1" applyBorder="1" applyAlignment="1" applyProtection="1">
      <alignment horizontal="left" vertical="top"/>
    </xf>
    <xf numFmtId="49" fontId="56" fillId="27" borderId="0" xfId="0" applyNumberFormat="1" applyFont="1" applyFill="1" applyBorder="1" applyAlignment="1" applyProtection="1">
      <alignment horizontal="center" vertical="top"/>
    </xf>
    <xf numFmtId="0" fontId="56" fillId="27" borderId="0" xfId="0" applyFont="1" applyFill="1" applyAlignment="1" applyProtection="1">
      <alignment vertical="top"/>
    </xf>
    <xf numFmtId="0" fontId="60" fillId="27" borderId="0" xfId="0" applyFont="1" applyFill="1" applyAlignment="1">
      <alignment vertical="top"/>
    </xf>
    <xf numFmtId="0" fontId="60" fillId="27" borderId="0" xfId="0" applyFont="1" applyFill="1" applyAlignment="1">
      <alignment horizontal="center" vertical="top"/>
    </xf>
    <xf numFmtId="2" fontId="60" fillId="27" borderId="0" xfId="0" applyNumberFormat="1" applyFont="1" applyFill="1" applyAlignment="1">
      <alignment vertical="top"/>
    </xf>
    <xf numFmtId="0" fontId="60" fillId="27" borderId="0" xfId="0" applyFont="1" applyFill="1" applyAlignment="1" applyProtection="1">
      <alignment horizontal="center" vertical="top"/>
      <protection locked="0"/>
    </xf>
    <xf numFmtId="0" fontId="60" fillId="27" borderId="0" xfId="0" applyFont="1" applyFill="1" applyAlignment="1" applyProtection="1">
      <alignment vertical="top"/>
    </xf>
    <xf numFmtId="2" fontId="59" fillId="27" borderId="0" xfId="0" applyNumberFormat="1" applyFont="1" applyFill="1" applyAlignment="1">
      <alignment vertical="top"/>
    </xf>
    <xf numFmtId="165" fontId="59" fillId="27" borderId="0" xfId="0" applyNumberFormat="1" applyFont="1" applyFill="1" applyAlignment="1" applyProtection="1">
      <alignment horizontal="center" vertical="top"/>
      <protection locked="0"/>
    </xf>
    <xf numFmtId="4" fontId="59" fillId="27" borderId="0" xfId="0" applyNumberFormat="1" applyFont="1" applyFill="1" applyAlignment="1" applyProtection="1">
      <alignment horizontal="center" vertical="top"/>
      <protection locked="0"/>
    </xf>
    <xf numFmtId="1" fontId="49" fillId="0" borderId="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NumberFormat="1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1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left" vertical="top"/>
    </xf>
    <xf numFmtId="0" fontId="59" fillId="27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>
      <alignment horizontal="left" vertical="top"/>
    </xf>
    <xf numFmtId="1" fontId="6" fillId="0" borderId="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60" fillId="27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/>
    </xf>
    <xf numFmtId="0" fontId="60" fillId="27" borderId="0" xfId="0" applyFont="1" applyFill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Border="1" applyAlignment="1" applyProtection="1">
      <alignment horizontal="left" vertical="top" wrapText="1"/>
      <protection locked="0"/>
    </xf>
    <xf numFmtId="49" fontId="49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9" fillId="0" borderId="0" xfId="1937" applyFont="1" applyFill="1" applyAlignment="1" applyProtection="1">
      <alignment horizontal="left" vertical="top"/>
      <protection locked="0"/>
    </xf>
    <xf numFmtId="1" fontId="5" fillId="0" borderId="0" xfId="0" applyNumberFormat="1" applyFont="1" applyBorder="1" applyAlignment="1" applyProtection="1">
      <alignment horizontal="left" vertical="top"/>
      <protection locked="0"/>
    </xf>
    <xf numFmtId="0" fontId="59" fillId="27" borderId="0" xfId="0" applyFont="1" applyFill="1" applyAlignment="1">
      <alignment horizontal="left" vertical="top"/>
    </xf>
    <xf numFmtId="1" fontId="5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1" fontId="49" fillId="0" borderId="0" xfId="0" applyNumberFormat="1" applyFont="1" applyBorder="1" applyAlignment="1" applyProtection="1">
      <alignment horizontal="left" vertical="top" wrapText="1"/>
      <protection locked="0"/>
    </xf>
    <xf numFmtId="0" fontId="59" fillId="27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</xf>
    <xf numFmtId="49" fontId="8" fillId="27" borderId="0" xfId="0" applyNumberFormat="1" applyFont="1" applyFill="1" applyBorder="1" applyAlignment="1" applyProtection="1">
      <alignment horizontal="left" vertical="top"/>
    </xf>
    <xf numFmtId="0" fontId="49" fillId="27" borderId="0" xfId="0" applyFont="1" applyFill="1" applyAlignment="1" applyProtection="1">
      <alignment horizontal="left" vertical="top"/>
      <protection locked="0"/>
    </xf>
    <xf numFmtId="0" fontId="49" fillId="27" borderId="0" xfId="0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Alignment="1" applyProtection="1">
      <protection locked="0"/>
    </xf>
    <xf numFmtId="0" fontId="54" fillId="0" borderId="0" xfId="1934" applyFont="1" applyFill="1" applyBorder="1" applyAlignment="1" applyProtection="1">
      <alignment vertical="top"/>
      <protection locked="0"/>
    </xf>
    <xf numFmtId="0" fontId="54" fillId="0" borderId="0" xfId="1934" applyFont="1" applyBorder="1" applyAlignment="1"/>
    <xf numFmtId="0" fontId="54" fillId="0" borderId="0" xfId="1934" applyFont="1" applyBorder="1" applyAlignment="1" applyProtection="1">
      <protection locked="0"/>
    </xf>
    <xf numFmtId="0" fontId="54" fillId="0" borderId="0" xfId="1934" applyFont="1" applyFill="1" applyAlignment="1" applyProtection="1">
      <alignment vertical="top"/>
      <protection locked="0"/>
    </xf>
    <xf numFmtId="0" fontId="54" fillId="0" borderId="0" xfId="1934" applyFont="1" applyAlignment="1" applyProtection="1">
      <protection locked="0"/>
    </xf>
    <xf numFmtId="0" fontId="1" fillId="27" borderId="0" xfId="0" applyFont="1" applyFill="1" applyAlignment="1" applyProtection="1">
      <alignment vertical="top"/>
      <protection locked="0"/>
    </xf>
    <xf numFmtId="0" fontId="54" fillId="0" borderId="0" xfId="1934" applyFont="1" applyProtection="1">
      <protection locked="0"/>
    </xf>
    <xf numFmtId="0" fontId="54" fillId="0" borderId="0" xfId="1934" applyFont="1" applyAlignment="1" applyProtection="1">
      <alignment horizontal="left"/>
      <protection locked="0"/>
    </xf>
    <xf numFmtId="0" fontId="54" fillId="0" borderId="0" xfId="1934" applyFont="1" applyFill="1" applyBorder="1" applyProtection="1">
      <protection locked="0"/>
    </xf>
    <xf numFmtId="0" fontId="1" fillId="27" borderId="0" xfId="0" applyFont="1" applyFill="1" applyAlignment="1" applyProtection="1">
      <alignment horizontal="left" vertical="top"/>
      <protection locked="0"/>
    </xf>
    <xf numFmtId="0" fontId="54" fillId="0" borderId="0" xfId="1934" applyFont="1" applyFill="1" applyBorder="1" applyAlignment="1" applyProtection="1">
      <alignment vertical="center"/>
      <protection locked="0"/>
    </xf>
    <xf numFmtId="0" fontId="54" fillId="0" borderId="0" xfId="1934" applyFont="1" applyFill="1" applyBorder="1" applyAlignment="1" applyProtection="1">
      <alignment vertical="top" wrapText="1"/>
      <protection locked="0"/>
    </xf>
    <xf numFmtId="0" fontId="54" fillId="0" borderId="0" xfId="1934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Fill="1" applyAlignment="1" applyProtection="1">
      <alignment horizontal="center" vertical="top"/>
      <protection locked="0"/>
    </xf>
    <xf numFmtId="167" fontId="8" fillId="0" borderId="1" xfId="0" applyNumberFormat="1" applyFont="1" applyFill="1" applyBorder="1" applyAlignment="1" applyProtection="1">
      <alignment horizontal="left" vertical="top"/>
    </xf>
    <xf numFmtId="167" fontId="8" fillId="0" borderId="0" xfId="0" applyNumberFormat="1" applyFont="1" applyFill="1" applyBorder="1" applyAlignment="1" applyProtection="1">
      <alignment horizontal="left" vertical="top"/>
    </xf>
    <xf numFmtId="167" fontId="49" fillId="0" borderId="0" xfId="0" applyNumberFormat="1" applyFont="1" applyFill="1" applyBorder="1" applyAlignment="1" applyProtection="1">
      <alignment vertical="top"/>
      <protection locked="0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 applyProtection="1">
      <protection locked="0"/>
    </xf>
    <xf numFmtId="167" fontId="49" fillId="0" borderId="0" xfId="0" applyNumberFormat="1" applyFont="1" applyFill="1" applyAlignment="1" applyProtection="1">
      <alignment vertical="top"/>
      <protection locked="0"/>
    </xf>
    <xf numFmtId="167" fontId="6" fillId="0" borderId="0" xfId="0" applyNumberFormat="1" applyFont="1" applyAlignment="1" applyProtection="1">
      <protection locked="0"/>
    </xf>
    <xf numFmtId="167" fontId="6" fillId="0" borderId="0" xfId="0" applyNumberFormat="1" applyFont="1" applyFill="1" applyBorder="1" applyAlignment="1" applyProtection="1">
      <protection locked="0"/>
    </xf>
    <xf numFmtId="167" fontId="6" fillId="0" borderId="0" xfId="0" applyNumberFormat="1" applyFont="1" applyFill="1" applyAlignment="1" applyProtection="1">
      <alignment vertical="top"/>
      <protection locked="0"/>
    </xf>
    <xf numFmtId="167" fontId="6" fillId="0" borderId="0" xfId="0" applyNumberFormat="1" applyFont="1" applyProtection="1">
      <protection locked="0"/>
    </xf>
    <xf numFmtId="167" fontId="6" fillId="0" borderId="0" xfId="0" applyNumberFormat="1" applyFont="1" applyFill="1" applyBorder="1" applyAlignment="1" applyProtection="1">
      <alignment vertical="top"/>
      <protection locked="0"/>
    </xf>
    <xf numFmtId="167" fontId="49" fillId="0" borderId="0" xfId="0" applyNumberFormat="1" applyFont="1" applyAlignment="1" applyProtection="1">
      <alignment horizontal="right"/>
      <protection locked="0"/>
    </xf>
    <xf numFmtId="167" fontId="6" fillId="0" borderId="0" xfId="0" applyNumberFormat="1" applyFont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167" fontId="5" fillId="0" borderId="0" xfId="0" applyNumberFormat="1" applyFont="1" applyProtection="1">
      <protection locked="0"/>
    </xf>
    <xf numFmtId="167" fontId="5" fillId="0" borderId="0" xfId="0" applyNumberFormat="1" applyFont="1" applyBorder="1" applyAlignment="1" applyProtection="1">
      <protection locked="0"/>
    </xf>
    <xf numFmtId="167" fontId="5" fillId="0" borderId="0" xfId="0" applyNumberFormat="1" applyFont="1" applyAlignment="1" applyProtection="1">
      <protection locked="0"/>
    </xf>
    <xf numFmtId="167" fontId="5" fillId="0" borderId="0" xfId="0" applyNumberFormat="1" applyFont="1" applyFill="1" applyAlignment="1" applyProtection="1">
      <alignment vertical="top"/>
      <protection locked="0"/>
    </xf>
    <xf numFmtId="167" fontId="59" fillId="27" borderId="0" xfId="0" applyNumberFormat="1" applyFont="1" applyFill="1" applyAlignment="1" applyProtection="1">
      <alignment vertical="top"/>
      <protection locked="0"/>
    </xf>
    <xf numFmtId="167" fontId="3" fillId="0" borderId="0" xfId="0" applyNumberFormat="1" applyFont="1" applyProtection="1">
      <protection locked="0"/>
    </xf>
    <xf numFmtId="167" fontId="5" fillId="0" borderId="0" xfId="0" applyNumberFormat="1" applyFont="1" applyFill="1" applyBorder="1" applyAlignment="1" applyProtection="1">
      <alignment vertical="top"/>
      <protection locked="0"/>
    </xf>
    <xf numFmtId="167" fontId="5" fillId="0" borderId="0" xfId="0" applyNumberFormat="1" applyFont="1" applyFill="1" applyAlignment="1" applyProtection="1">
      <alignment vertical="top"/>
    </xf>
    <xf numFmtId="167" fontId="49" fillId="0" borderId="0" xfId="1936" applyNumberFormat="1" applyFont="1" applyFill="1" applyAlignment="1" applyProtection="1">
      <alignment horizontal="right" vertical="top"/>
      <protection locked="0"/>
    </xf>
    <xf numFmtId="167" fontId="49" fillId="0" borderId="0" xfId="0" applyNumberFormat="1" applyFont="1" applyBorder="1" applyProtection="1">
      <protection locked="0"/>
    </xf>
    <xf numFmtId="167" fontId="5" fillId="0" borderId="0" xfId="1936" applyNumberFormat="1" applyFont="1" applyFill="1" applyAlignment="1" applyProtection="1">
      <alignment horizontal="right" vertical="top"/>
    </xf>
    <xf numFmtId="167" fontId="59" fillId="27" borderId="0" xfId="0" applyNumberFormat="1" applyFont="1" applyFill="1" applyAlignment="1" applyProtection="1">
      <alignment vertical="top" wrapText="1"/>
      <protection locked="0"/>
    </xf>
    <xf numFmtId="167" fontId="5" fillId="0" borderId="0" xfId="0" applyNumberFormat="1" applyFont="1" applyFill="1" applyBorder="1" applyAlignment="1" applyProtection="1">
      <alignment vertical="top" wrapText="1"/>
      <protection locked="0"/>
    </xf>
    <xf numFmtId="167" fontId="49" fillId="0" borderId="0" xfId="1936" applyNumberFormat="1" applyFont="1" applyFill="1" applyAlignment="1" applyProtection="1">
      <alignment horizontal="right" vertical="top"/>
    </xf>
    <xf numFmtId="167" fontId="49" fillId="0" borderId="0" xfId="0" applyNumberFormat="1" applyFont="1" applyFill="1" applyAlignment="1" applyProtection="1">
      <alignment horizontal="right" vertical="top"/>
      <protection locked="0"/>
    </xf>
    <xf numFmtId="167" fontId="49" fillId="0" borderId="0" xfId="0" applyNumberFormat="1" applyFont="1" applyBorder="1" applyAlignment="1" applyProtection="1">
      <protection locked="0"/>
    </xf>
    <xf numFmtId="167" fontId="5" fillId="0" borderId="0" xfId="0" applyNumberFormat="1" applyFont="1" applyFill="1" applyAlignment="1">
      <alignment vertical="top"/>
    </xf>
    <xf numFmtId="167" fontId="6" fillId="0" borderId="0" xfId="0" applyNumberFormat="1" applyFont="1" applyAlignment="1" applyProtection="1">
      <alignment vertical="top"/>
    </xf>
    <xf numFmtId="0" fontId="49" fillId="0" borderId="0" xfId="0" applyFont="1" applyFill="1" applyAlignment="1" applyProtection="1"/>
    <xf numFmtId="3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center"/>
    </xf>
    <xf numFmtId="16" fontId="6" fillId="0" borderId="0" xfId="0" applyNumberFormat="1" applyFont="1" applyFill="1" applyBorder="1" applyAlignment="1" applyProtection="1">
      <protection locked="0"/>
    </xf>
    <xf numFmtId="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/>
  </cellXfs>
  <cellStyles count="3700">
    <cellStyle name="20 % - Dekorfärg1 2" xfId="5" xr:uid="{00000000-0005-0000-0000-000000000000}"/>
    <cellStyle name="20 % - Dekorfärg2 2" xfId="6" xr:uid="{00000000-0005-0000-0000-000001000000}"/>
    <cellStyle name="20 % - Dekorfärg3 2" xfId="7" xr:uid="{00000000-0005-0000-0000-000002000000}"/>
    <cellStyle name="20 % - Dekorfärg4 2" xfId="8" xr:uid="{00000000-0005-0000-0000-000003000000}"/>
    <cellStyle name="20 % - Dekorfärg5 2" xfId="9" xr:uid="{00000000-0005-0000-0000-000004000000}"/>
    <cellStyle name="20 % - Dekorfärg6 2" xfId="10" xr:uid="{00000000-0005-0000-0000-000005000000}"/>
    <cellStyle name="20% - Accent1" xfId="11" xr:uid="{00000000-0005-0000-0000-000006000000}"/>
    <cellStyle name="20% - Accent2" xfId="12" xr:uid="{00000000-0005-0000-0000-000007000000}"/>
    <cellStyle name="20% - Accent3" xfId="13" xr:uid="{00000000-0005-0000-0000-000008000000}"/>
    <cellStyle name="20% - Accent4" xfId="14" xr:uid="{00000000-0005-0000-0000-000009000000}"/>
    <cellStyle name="20% - Accent5" xfId="15" xr:uid="{00000000-0005-0000-0000-00000A000000}"/>
    <cellStyle name="20% - Accent6" xfId="16" xr:uid="{00000000-0005-0000-0000-00000B000000}"/>
    <cellStyle name="20% - Dekorfärg1 2" xfId="135" xr:uid="{00000000-0005-0000-0000-00000C000000}"/>
    <cellStyle name="20% - Dekorfärg2 2" xfId="136" xr:uid="{00000000-0005-0000-0000-00000D000000}"/>
    <cellStyle name="20% - Dekorfärg3 2" xfId="137" xr:uid="{00000000-0005-0000-0000-00000E000000}"/>
    <cellStyle name="20% - Dekorfärg4 2" xfId="138" xr:uid="{00000000-0005-0000-0000-00000F000000}"/>
    <cellStyle name="20% - Dekorfärg5 2" xfId="139" xr:uid="{00000000-0005-0000-0000-000010000000}"/>
    <cellStyle name="20% - Dekorfärg6 2" xfId="140" xr:uid="{00000000-0005-0000-0000-000011000000}"/>
    <cellStyle name="20% - uthevingsfarge 1" xfId="17" xr:uid="{00000000-0005-0000-0000-000012000000}"/>
    <cellStyle name="20% - uthevingsfarge 1 2" xfId="118" xr:uid="{00000000-0005-0000-0000-000013000000}"/>
    <cellStyle name="20% - uthevingsfarge 2" xfId="18" xr:uid="{00000000-0005-0000-0000-000014000000}"/>
    <cellStyle name="20% - uthevingsfarge 2 2" xfId="119" xr:uid="{00000000-0005-0000-0000-000015000000}"/>
    <cellStyle name="20% - uthevingsfarge 3" xfId="19" xr:uid="{00000000-0005-0000-0000-000016000000}"/>
    <cellStyle name="20% - uthevingsfarge 3 2" xfId="120" xr:uid="{00000000-0005-0000-0000-000017000000}"/>
    <cellStyle name="20% - uthevingsfarge 4" xfId="20" xr:uid="{00000000-0005-0000-0000-000018000000}"/>
    <cellStyle name="20% - uthevingsfarge 4 2" xfId="121" xr:uid="{00000000-0005-0000-0000-000019000000}"/>
    <cellStyle name="20% - uthevingsfarge 5" xfId="21" xr:uid="{00000000-0005-0000-0000-00001A000000}"/>
    <cellStyle name="20% - uthevingsfarge 5 2" xfId="122" xr:uid="{00000000-0005-0000-0000-00001B000000}"/>
    <cellStyle name="20% - uthevingsfarge 6" xfId="22" xr:uid="{00000000-0005-0000-0000-00001C000000}"/>
    <cellStyle name="20% - uthevingsfarge 6 2" xfId="123" xr:uid="{00000000-0005-0000-0000-00001D000000}"/>
    <cellStyle name="40 % - Dekorfärg1 2" xfId="23" xr:uid="{00000000-0005-0000-0000-00001E000000}"/>
    <cellStyle name="40 % - Dekorfärg2 2" xfId="24" xr:uid="{00000000-0005-0000-0000-00001F000000}"/>
    <cellStyle name="40 % - Dekorfärg3 2" xfId="25" xr:uid="{00000000-0005-0000-0000-000020000000}"/>
    <cellStyle name="40 % - Dekorfärg4 2" xfId="26" xr:uid="{00000000-0005-0000-0000-000021000000}"/>
    <cellStyle name="40 % - Dekorfärg5 2" xfId="27" xr:uid="{00000000-0005-0000-0000-000022000000}"/>
    <cellStyle name="40 % - Dekorfärg6 2" xfId="28" xr:uid="{00000000-0005-0000-0000-000023000000}"/>
    <cellStyle name="40% - Accent1" xfId="29" xr:uid="{00000000-0005-0000-0000-000024000000}"/>
    <cellStyle name="40% - Accent2" xfId="30" xr:uid="{00000000-0005-0000-0000-000025000000}"/>
    <cellStyle name="40% - Accent3" xfId="31" xr:uid="{00000000-0005-0000-0000-000026000000}"/>
    <cellStyle name="40% - Accent4" xfId="32" xr:uid="{00000000-0005-0000-0000-000027000000}"/>
    <cellStyle name="40% - Accent5" xfId="33" xr:uid="{00000000-0005-0000-0000-000028000000}"/>
    <cellStyle name="40% - Accent6" xfId="34" xr:uid="{00000000-0005-0000-0000-000029000000}"/>
    <cellStyle name="40% - Dekorfärg1 2" xfId="141" xr:uid="{00000000-0005-0000-0000-00002A000000}"/>
    <cellStyle name="40% - Dekorfärg2 2" xfId="142" xr:uid="{00000000-0005-0000-0000-00002B000000}"/>
    <cellStyle name="40% - Dekorfärg3 2" xfId="143" xr:uid="{00000000-0005-0000-0000-00002C000000}"/>
    <cellStyle name="40% - Dekorfärg4 2" xfId="144" xr:uid="{00000000-0005-0000-0000-00002D000000}"/>
    <cellStyle name="40% - Dekorfärg5 2" xfId="145" xr:uid="{00000000-0005-0000-0000-00002E000000}"/>
    <cellStyle name="40% - Dekorfärg6 2" xfId="146" xr:uid="{00000000-0005-0000-0000-00002F000000}"/>
    <cellStyle name="40% - uthevingsfarge 1" xfId="35" xr:uid="{00000000-0005-0000-0000-000030000000}"/>
    <cellStyle name="40% - uthevingsfarge 1 2" xfId="124" xr:uid="{00000000-0005-0000-0000-000031000000}"/>
    <cellStyle name="40% - uthevingsfarge 2" xfId="36" xr:uid="{00000000-0005-0000-0000-000032000000}"/>
    <cellStyle name="40% - uthevingsfarge 2 2" xfId="125" xr:uid="{00000000-0005-0000-0000-000033000000}"/>
    <cellStyle name="40% - uthevingsfarge 3" xfId="37" xr:uid="{00000000-0005-0000-0000-000034000000}"/>
    <cellStyle name="40% - uthevingsfarge 3 2" xfId="126" xr:uid="{00000000-0005-0000-0000-000035000000}"/>
    <cellStyle name="40% - uthevingsfarge 4" xfId="38" xr:uid="{00000000-0005-0000-0000-000036000000}"/>
    <cellStyle name="40% - uthevingsfarge 4 2" xfId="127" xr:uid="{00000000-0005-0000-0000-000037000000}"/>
    <cellStyle name="40% - uthevingsfarge 5" xfId="39" xr:uid="{00000000-0005-0000-0000-000038000000}"/>
    <cellStyle name="40% - uthevingsfarge 5 2" xfId="128" xr:uid="{00000000-0005-0000-0000-000039000000}"/>
    <cellStyle name="40% - uthevingsfarge 6" xfId="40" xr:uid="{00000000-0005-0000-0000-00003A000000}"/>
    <cellStyle name="40% - uthevingsfarge 6 2" xfId="129" xr:uid="{00000000-0005-0000-0000-00003B000000}"/>
    <cellStyle name="60 % - Dekorfärg1 2" xfId="41" xr:uid="{00000000-0005-0000-0000-00003C000000}"/>
    <cellStyle name="60 % - Dekorfärg2 2" xfId="42" xr:uid="{00000000-0005-0000-0000-00003D000000}"/>
    <cellStyle name="60 % - Dekorfärg3 2" xfId="43" xr:uid="{00000000-0005-0000-0000-00003E000000}"/>
    <cellStyle name="60 % - Dekorfärg4 2" xfId="44" xr:uid="{00000000-0005-0000-0000-00003F000000}"/>
    <cellStyle name="60 % - Dekorfärg5 2" xfId="45" xr:uid="{00000000-0005-0000-0000-000040000000}"/>
    <cellStyle name="60 % - Dekorfärg6 2" xfId="46" xr:uid="{00000000-0005-0000-0000-000041000000}"/>
    <cellStyle name="60% - Accent1" xfId="47" xr:uid="{00000000-0005-0000-0000-000042000000}"/>
    <cellStyle name="60% - Accent2" xfId="48" xr:uid="{00000000-0005-0000-0000-000043000000}"/>
    <cellStyle name="60% - Accent3" xfId="49" xr:uid="{00000000-0005-0000-0000-000044000000}"/>
    <cellStyle name="60% - Accent4" xfId="50" xr:uid="{00000000-0005-0000-0000-000045000000}"/>
    <cellStyle name="60% - Accent5" xfId="51" xr:uid="{00000000-0005-0000-0000-000046000000}"/>
    <cellStyle name="60% - Accent6" xfId="52" xr:uid="{00000000-0005-0000-0000-000047000000}"/>
    <cellStyle name="60% - Dekorfärg1 2" xfId="147" xr:uid="{00000000-0005-0000-0000-000048000000}"/>
    <cellStyle name="60% - Dekorfärg2 2" xfId="148" xr:uid="{00000000-0005-0000-0000-000049000000}"/>
    <cellStyle name="60% - Dekorfärg3 2" xfId="149" xr:uid="{00000000-0005-0000-0000-00004A000000}"/>
    <cellStyle name="60% - Dekorfärg4 2" xfId="150" xr:uid="{00000000-0005-0000-0000-00004B000000}"/>
    <cellStyle name="60% - Dekorfärg5 2" xfId="151" xr:uid="{00000000-0005-0000-0000-00004C000000}"/>
    <cellStyle name="60% - Dekorfärg6 2" xfId="152" xr:uid="{00000000-0005-0000-0000-00004D000000}"/>
    <cellStyle name="60% - uthevingsfarge 1" xfId="53" xr:uid="{00000000-0005-0000-0000-00004E000000}"/>
    <cellStyle name="60% - uthevingsfarge 2" xfId="54" xr:uid="{00000000-0005-0000-0000-00004F000000}"/>
    <cellStyle name="60% - uthevingsfarge 3" xfId="55" xr:uid="{00000000-0005-0000-0000-000050000000}"/>
    <cellStyle name="60% - uthevingsfarge 4" xfId="56" xr:uid="{00000000-0005-0000-0000-000051000000}"/>
    <cellStyle name="60% - uthevingsfarge 5" xfId="57" xr:uid="{00000000-0005-0000-0000-000052000000}"/>
    <cellStyle name="60% - uthevingsfarge 6" xfId="58" xr:uid="{00000000-0005-0000-0000-000053000000}"/>
    <cellStyle name="Accent1" xfId="59" xr:uid="{00000000-0005-0000-0000-000054000000}"/>
    <cellStyle name="Accent2" xfId="60" xr:uid="{00000000-0005-0000-0000-000055000000}"/>
    <cellStyle name="Accent3" xfId="61" xr:uid="{00000000-0005-0000-0000-000056000000}"/>
    <cellStyle name="Accent4" xfId="62" xr:uid="{00000000-0005-0000-0000-000057000000}"/>
    <cellStyle name="Accent5" xfId="63" xr:uid="{00000000-0005-0000-0000-000058000000}"/>
    <cellStyle name="Accent6" xfId="64" xr:uid="{00000000-0005-0000-0000-000059000000}"/>
    <cellStyle name="Anteckning 2" xfId="177" xr:uid="{00000000-0005-0000-0000-00005A000000}"/>
    <cellStyle name="Anteckning 3" xfId="153" xr:uid="{00000000-0005-0000-0000-00005B000000}"/>
    <cellStyle name="Bad" xfId="65" xr:uid="{00000000-0005-0000-0000-00005C000000}"/>
    <cellStyle name="Beregning" xfId="66" xr:uid="{00000000-0005-0000-0000-00005D000000}"/>
    <cellStyle name="Beräkning 2" xfId="154" xr:uid="{00000000-0005-0000-0000-00005E000000}"/>
    <cellStyle name="Bra 2" xfId="155" xr:uid="{00000000-0005-0000-0000-00005F000000}"/>
    <cellStyle name="Calculation" xfId="67" xr:uid="{00000000-0005-0000-0000-000060000000}"/>
    <cellStyle name="Check Cell" xfId="68" xr:uid="{00000000-0005-0000-0000-000061000000}"/>
    <cellStyle name="Dekorfärg1 2" xfId="69" xr:uid="{00000000-0005-0000-0000-000062000000}"/>
    <cellStyle name="Dekorfärg2 2" xfId="70" xr:uid="{00000000-0005-0000-0000-000063000000}"/>
    <cellStyle name="Dekorfärg3 2" xfId="71" xr:uid="{00000000-0005-0000-0000-000064000000}"/>
    <cellStyle name="Dekorfärg4 2" xfId="72" xr:uid="{00000000-0005-0000-0000-000065000000}"/>
    <cellStyle name="Dekorfärg5 2" xfId="73" xr:uid="{00000000-0005-0000-0000-000066000000}"/>
    <cellStyle name="Dekorfärg6 2" xfId="74" xr:uid="{00000000-0005-0000-0000-000067000000}"/>
    <cellStyle name="Dålig" xfId="1937" builtinId="27"/>
    <cellStyle name="Dålig 2" xfId="156" xr:uid="{00000000-0005-0000-0000-000069000000}"/>
    <cellStyle name="Dåligt" xfId="75" xr:uid="{00000000-0005-0000-0000-00006A000000}"/>
    <cellStyle name="Dårlig" xfId="76" xr:uid="{00000000-0005-0000-0000-00006B000000}"/>
    <cellStyle name="Explanatory Text" xfId="77" xr:uid="{00000000-0005-0000-0000-00006C000000}"/>
    <cellStyle name="Felaktig" xfId="78" xr:uid="{00000000-0005-0000-0000-00006D000000}"/>
    <cellStyle name="Forklarende tekst" xfId="79" xr:uid="{00000000-0005-0000-0000-00006E000000}"/>
    <cellStyle name="Färg1 2" xfId="157" xr:uid="{00000000-0005-0000-0000-00006F000000}"/>
    <cellStyle name="Färg2 2" xfId="158" xr:uid="{00000000-0005-0000-0000-000070000000}"/>
    <cellStyle name="Färg3 2" xfId="159" xr:uid="{00000000-0005-0000-0000-000071000000}"/>
    <cellStyle name="Färg4 2" xfId="160" xr:uid="{00000000-0005-0000-0000-000072000000}"/>
    <cellStyle name="Färg5 2" xfId="161" xr:uid="{00000000-0005-0000-0000-000073000000}"/>
    <cellStyle name="Färg6 2" xfId="162" xr:uid="{00000000-0005-0000-0000-000074000000}"/>
    <cellStyle name="Förklarande text 2" xfId="163" xr:uid="{00000000-0005-0000-0000-000075000000}"/>
    <cellStyle name="God" xfId="80" xr:uid="{00000000-0005-0000-0000-000076000000}"/>
    <cellStyle name="Good" xfId="81" xr:uid="{00000000-0005-0000-0000-000077000000}"/>
    <cellStyle name="Heading 1" xfId="82" xr:uid="{00000000-0005-0000-0000-000078000000}"/>
    <cellStyle name="Heading 2" xfId="83" xr:uid="{00000000-0005-0000-0000-000079000000}"/>
    <cellStyle name="Heading 3" xfId="84" xr:uid="{00000000-0005-0000-0000-00007A000000}"/>
    <cellStyle name="Heading 4" xfId="85" xr:uid="{00000000-0005-0000-0000-00007B000000}"/>
    <cellStyle name="Hyperlänk" xfId="1934" builtinId="8"/>
    <cellStyle name="Indata 2" xfId="164" xr:uid="{00000000-0005-0000-0000-00007D000000}"/>
    <cellStyle name="Inndata" xfId="86" xr:uid="{00000000-0005-0000-0000-00007E000000}"/>
    <cellStyle name="Input" xfId="87" xr:uid="{00000000-0005-0000-0000-00007F000000}"/>
    <cellStyle name="Koblet celle" xfId="88" xr:uid="{00000000-0005-0000-0000-000080000000}"/>
    <cellStyle name="Kontrollcell 2" xfId="165" xr:uid="{00000000-0005-0000-0000-000081000000}"/>
    <cellStyle name="Kontrollcelle" xfId="89" xr:uid="{00000000-0005-0000-0000-000082000000}"/>
    <cellStyle name="Linked Cell" xfId="90" xr:uid="{00000000-0005-0000-0000-000083000000}"/>
    <cellStyle name="Länkad cell 2" xfId="166" xr:uid="{00000000-0005-0000-0000-000084000000}"/>
    <cellStyle name="Merknad" xfId="91" xr:uid="{00000000-0005-0000-0000-000085000000}"/>
    <cellStyle name="Merknad 2" xfId="92" xr:uid="{00000000-0005-0000-0000-000086000000}"/>
    <cellStyle name="Neutral 2" xfId="167" xr:uid="{00000000-0005-0000-0000-000087000000}"/>
    <cellStyle name="Normal" xfId="0" builtinId="0"/>
    <cellStyle name="Normal 129" xfId="1938" xr:uid="{00000000-0005-0000-0000-000089000000}"/>
    <cellStyle name="Normal 130" xfId="1939" xr:uid="{00000000-0005-0000-0000-00008A000000}"/>
    <cellStyle name="Normal 151" xfId="93" xr:uid="{00000000-0005-0000-0000-00008B000000}"/>
    <cellStyle name="Normal 151 2" xfId="130" xr:uid="{00000000-0005-0000-0000-00008C000000}"/>
    <cellStyle name="Normal 2" xfId="94" xr:uid="{00000000-0005-0000-0000-00008D000000}"/>
    <cellStyle name="Normal 2 2" xfId="2" xr:uid="{00000000-0005-0000-0000-00008E000000}"/>
    <cellStyle name="Normal 3" xfId="95" xr:uid="{00000000-0005-0000-0000-00008F000000}"/>
    <cellStyle name="Normal 4" xfId="1935" xr:uid="{00000000-0005-0000-0000-000090000000}"/>
    <cellStyle name="Normal_Blad1" xfId="3" xr:uid="{00000000-0005-0000-0000-000091000000}"/>
    <cellStyle name="Note" xfId="96" xr:uid="{00000000-0005-0000-0000-000092000000}"/>
    <cellStyle name="Note 2" xfId="97" xr:uid="{00000000-0005-0000-0000-000093000000}"/>
    <cellStyle name="Nøytral" xfId="98" xr:uid="{00000000-0005-0000-0000-000094000000}"/>
    <cellStyle name="Output" xfId="99" xr:uid="{00000000-0005-0000-0000-000095000000}"/>
    <cellStyle name="Overskrift 1" xfId="100" xr:uid="{00000000-0005-0000-0000-000096000000}"/>
    <cellStyle name="Overskrift 2" xfId="101" xr:uid="{00000000-0005-0000-0000-000097000000}"/>
    <cellStyle name="Overskrift 3" xfId="102" xr:uid="{00000000-0005-0000-0000-000098000000}"/>
    <cellStyle name="Overskrift 4" xfId="103" xr:uid="{00000000-0005-0000-0000-000099000000}"/>
    <cellStyle name="Procent 2" xfId="1" xr:uid="{00000000-0005-0000-0000-00009A000000}"/>
    <cellStyle name="Procent 3" xfId="104" xr:uid="{00000000-0005-0000-0000-00009B000000}"/>
    <cellStyle name="Procent 3 2" xfId="131" xr:uid="{00000000-0005-0000-0000-00009C000000}"/>
    <cellStyle name="Rubrik 1 2" xfId="169" xr:uid="{00000000-0005-0000-0000-00009D000000}"/>
    <cellStyle name="Rubrik 2 2" xfId="170" xr:uid="{00000000-0005-0000-0000-00009E000000}"/>
    <cellStyle name="Rubrik 3 2" xfId="171" xr:uid="{00000000-0005-0000-0000-00009F000000}"/>
    <cellStyle name="Rubrik 4 2" xfId="172" xr:uid="{00000000-0005-0000-0000-0000A0000000}"/>
    <cellStyle name="Rubrik 5" xfId="168" xr:uid="{00000000-0005-0000-0000-0000A1000000}"/>
    <cellStyle name="Summa 2" xfId="173" xr:uid="{00000000-0005-0000-0000-0000A2000000}"/>
    <cellStyle name="Title" xfId="105" xr:uid="{00000000-0005-0000-0000-0000A3000000}"/>
    <cellStyle name="Tittel" xfId="106" xr:uid="{00000000-0005-0000-0000-0000A4000000}"/>
    <cellStyle name="Total" xfId="107" xr:uid="{00000000-0005-0000-0000-0000A5000000}"/>
    <cellStyle name="Totalt" xfId="108" xr:uid="{00000000-0005-0000-0000-0000A6000000}"/>
    <cellStyle name="Totalt 2" xfId="132" xr:uid="{00000000-0005-0000-0000-0000A7000000}"/>
    <cellStyle name="Tusental" xfId="1936" builtinId="3"/>
    <cellStyle name="Tusental 2" xfId="178" xr:uid="{00000000-0005-0000-0000-0000A9000000}"/>
    <cellStyle name="Tusental 2 10" xfId="618" xr:uid="{00000000-0005-0000-0000-0000AA000000}"/>
    <cellStyle name="Tusental 2 10 2" xfId="1498" xr:uid="{00000000-0005-0000-0000-0000AB000000}"/>
    <cellStyle name="Tusental 2 10 3" xfId="2384" xr:uid="{00000000-0005-0000-0000-0000AC000000}"/>
    <cellStyle name="Tusental 2 10 4" xfId="3264" xr:uid="{00000000-0005-0000-0000-0000AD000000}"/>
    <cellStyle name="Tusental 2 11" xfId="1058" xr:uid="{00000000-0005-0000-0000-0000AE000000}"/>
    <cellStyle name="Tusental 2 12" xfId="1944" xr:uid="{00000000-0005-0000-0000-0000AF000000}"/>
    <cellStyle name="Tusental 2 13" xfId="2824" xr:uid="{00000000-0005-0000-0000-0000B0000000}"/>
    <cellStyle name="Tusental 2 2" xfId="179" xr:uid="{00000000-0005-0000-0000-0000B1000000}"/>
    <cellStyle name="Tusental 2 2 10" xfId="1059" xr:uid="{00000000-0005-0000-0000-0000B2000000}"/>
    <cellStyle name="Tusental 2 2 11" xfId="1945" xr:uid="{00000000-0005-0000-0000-0000B3000000}"/>
    <cellStyle name="Tusental 2 2 12" xfId="2825" xr:uid="{00000000-0005-0000-0000-0000B4000000}"/>
    <cellStyle name="Tusental 2 2 2" xfId="185" xr:uid="{00000000-0005-0000-0000-0000B5000000}"/>
    <cellStyle name="Tusental 2 2 2 10" xfId="2831" xr:uid="{00000000-0005-0000-0000-0000B6000000}"/>
    <cellStyle name="Tusental 2 2 2 2" xfId="203" xr:uid="{00000000-0005-0000-0000-0000B7000000}"/>
    <cellStyle name="Tusental 2 2 2 2 2" xfId="258" xr:uid="{00000000-0005-0000-0000-0000B8000000}"/>
    <cellStyle name="Tusental 2 2 2 2 2 2" xfId="368" xr:uid="{00000000-0005-0000-0000-0000B9000000}"/>
    <cellStyle name="Tusental 2 2 2 2 2 2 2" xfId="588" xr:uid="{00000000-0005-0000-0000-0000BA000000}"/>
    <cellStyle name="Tusental 2 2 2 2 2 2 2 2" xfId="1028" xr:uid="{00000000-0005-0000-0000-0000BB000000}"/>
    <cellStyle name="Tusental 2 2 2 2 2 2 2 2 2" xfId="1908" xr:uid="{00000000-0005-0000-0000-0000BC000000}"/>
    <cellStyle name="Tusental 2 2 2 2 2 2 2 2 3" xfId="2794" xr:uid="{00000000-0005-0000-0000-0000BD000000}"/>
    <cellStyle name="Tusental 2 2 2 2 2 2 2 2 4" xfId="3674" xr:uid="{00000000-0005-0000-0000-0000BE000000}"/>
    <cellStyle name="Tusental 2 2 2 2 2 2 2 3" xfId="1468" xr:uid="{00000000-0005-0000-0000-0000BF000000}"/>
    <cellStyle name="Tusental 2 2 2 2 2 2 2 4" xfId="2354" xr:uid="{00000000-0005-0000-0000-0000C0000000}"/>
    <cellStyle name="Tusental 2 2 2 2 2 2 2 5" xfId="3234" xr:uid="{00000000-0005-0000-0000-0000C1000000}"/>
    <cellStyle name="Tusental 2 2 2 2 2 2 3" xfId="808" xr:uid="{00000000-0005-0000-0000-0000C2000000}"/>
    <cellStyle name="Tusental 2 2 2 2 2 2 3 2" xfId="1688" xr:uid="{00000000-0005-0000-0000-0000C3000000}"/>
    <cellStyle name="Tusental 2 2 2 2 2 2 3 3" xfId="2574" xr:uid="{00000000-0005-0000-0000-0000C4000000}"/>
    <cellStyle name="Tusental 2 2 2 2 2 2 3 4" xfId="3454" xr:uid="{00000000-0005-0000-0000-0000C5000000}"/>
    <cellStyle name="Tusental 2 2 2 2 2 2 4" xfId="1248" xr:uid="{00000000-0005-0000-0000-0000C6000000}"/>
    <cellStyle name="Tusental 2 2 2 2 2 2 5" xfId="2134" xr:uid="{00000000-0005-0000-0000-0000C7000000}"/>
    <cellStyle name="Tusental 2 2 2 2 2 2 6" xfId="3014" xr:uid="{00000000-0005-0000-0000-0000C8000000}"/>
    <cellStyle name="Tusental 2 2 2 2 2 3" xfId="478" xr:uid="{00000000-0005-0000-0000-0000C9000000}"/>
    <cellStyle name="Tusental 2 2 2 2 2 3 2" xfId="918" xr:uid="{00000000-0005-0000-0000-0000CA000000}"/>
    <cellStyle name="Tusental 2 2 2 2 2 3 2 2" xfId="1798" xr:uid="{00000000-0005-0000-0000-0000CB000000}"/>
    <cellStyle name="Tusental 2 2 2 2 2 3 2 3" xfId="2684" xr:uid="{00000000-0005-0000-0000-0000CC000000}"/>
    <cellStyle name="Tusental 2 2 2 2 2 3 2 4" xfId="3564" xr:uid="{00000000-0005-0000-0000-0000CD000000}"/>
    <cellStyle name="Tusental 2 2 2 2 2 3 3" xfId="1358" xr:uid="{00000000-0005-0000-0000-0000CE000000}"/>
    <cellStyle name="Tusental 2 2 2 2 2 3 4" xfId="2244" xr:uid="{00000000-0005-0000-0000-0000CF000000}"/>
    <cellStyle name="Tusental 2 2 2 2 2 3 5" xfId="3124" xr:uid="{00000000-0005-0000-0000-0000D0000000}"/>
    <cellStyle name="Tusental 2 2 2 2 2 4" xfId="698" xr:uid="{00000000-0005-0000-0000-0000D1000000}"/>
    <cellStyle name="Tusental 2 2 2 2 2 4 2" xfId="1578" xr:uid="{00000000-0005-0000-0000-0000D2000000}"/>
    <cellStyle name="Tusental 2 2 2 2 2 4 3" xfId="2464" xr:uid="{00000000-0005-0000-0000-0000D3000000}"/>
    <cellStyle name="Tusental 2 2 2 2 2 4 4" xfId="3344" xr:uid="{00000000-0005-0000-0000-0000D4000000}"/>
    <cellStyle name="Tusental 2 2 2 2 2 5" xfId="1138" xr:uid="{00000000-0005-0000-0000-0000D5000000}"/>
    <cellStyle name="Tusental 2 2 2 2 2 6" xfId="2024" xr:uid="{00000000-0005-0000-0000-0000D6000000}"/>
    <cellStyle name="Tusental 2 2 2 2 2 7" xfId="2904" xr:uid="{00000000-0005-0000-0000-0000D7000000}"/>
    <cellStyle name="Tusental 2 2 2 2 3" xfId="313" xr:uid="{00000000-0005-0000-0000-0000D8000000}"/>
    <cellStyle name="Tusental 2 2 2 2 3 2" xfId="533" xr:uid="{00000000-0005-0000-0000-0000D9000000}"/>
    <cellStyle name="Tusental 2 2 2 2 3 2 2" xfId="973" xr:uid="{00000000-0005-0000-0000-0000DA000000}"/>
    <cellStyle name="Tusental 2 2 2 2 3 2 2 2" xfId="1853" xr:uid="{00000000-0005-0000-0000-0000DB000000}"/>
    <cellStyle name="Tusental 2 2 2 2 3 2 2 3" xfId="2739" xr:uid="{00000000-0005-0000-0000-0000DC000000}"/>
    <cellStyle name="Tusental 2 2 2 2 3 2 2 4" xfId="3619" xr:uid="{00000000-0005-0000-0000-0000DD000000}"/>
    <cellStyle name="Tusental 2 2 2 2 3 2 3" xfId="1413" xr:uid="{00000000-0005-0000-0000-0000DE000000}"/>
    <cellStyle name="Tusental 2 2 2 2 3 2 4" xfId="2299" xr:uid="{00000000-0005-0000-0000-0000DF000000}"/>
    <cellStyle name="Tusental 2 2 2 2 3 2 5" xfId="3179" xr:uid="{00000000-0005-0000-0000-0000E0000000}"/>
    <cellStyle name="Tusental 2 2 2 2 3 3" xfId="753" xr:uid="{00000000-0005-0000-0000-0000E1000000}"/>
    <cellStyle name="Tusental 2 2 2 2 3 3 2" xfId="1633" xr:uid="{00000000-0005-0000-0000-0000E2000000}"/>
    <cellStyle name="Tusental 2 2 2 2 3 3 3" xfId="2519" xr:uid="{00000000-0005-0000-0000-0000E3000000}"/>
    <cellStyle name="Tusental 2 2 2 2 3 3 4" xfId="3399" xr:uid="{00000000-0005-0000-0000-0000E4000000}"/>
    <cellStyle name="Tusental 2 2 2 2 3 4" xfId="1193" xr:uid="{00000000-0005-0000-0000-0000E5000000}"/>
    <cellStyle name="Tusental 2 2 2 2 3 5" xfId="2079" xr:uid="{00000000-0005-0000-0000-0000E6000000}"/>
    <cellStyle name="Tusental 2 2 2 2 3 6" xfId="2959" xr:uid="{00000000-0005-0000-0000-0000E7000000}"/>
    <cellStyle name="Tusental 2 2 2 2 4" xfId="423" xr:uid="{00000000-0005-0000-0000-0000E8000000}"/>
    <cellStyle name="Tusental 2 2 2 2 4 2" xfId="863" xr:uid="{00000000-0005-0000-0000-0000E9000000}"/>
    <cellStyle name="Tusental 2 2 2 2 4 2 2" xfId="1743" xr:uid="{00000000-0005-0000-0000-0000EA000000}"/>
    <cellStyle name="Tusental 2 2 2 2 4 2 3" xfId="2629" xr:uid="{00000000-0005-0000-0000-0000EB000000}"/>
    <cellStyle name="Tusental 2 2 2 2 4 2 4" xfId="3509" xr:uid="{00000000-0005-0000-0000-0000EC000000}"/>
    <cellStyle name="Tusental 2 2 2 2 4 3" xfId="1303" xr:uid="{00000000-0005-0000-0000-0000ED000000}"/>
    <cellStyle name="Tusental 2 2 2 2 4 4" xfId="2189" xr:uid="{00000000-0005-0000-0000-0000EE000000}"/>
    <cellStyle name="Tusental 2 2 2 2 4 5" xfId="3069" xr:uid="{00000000-0005-0000-0000-0000EF000000}"/>
    <cellStyle name="Tusental 2 2 2 2 5" xfId="643" xr:uid="{00000000-0005-0000-0000-0000F0000000}"/>
    <cellStyle name="Tusental 2 2 2 2 5 2" xfId="1523" xr:uid="{00000000-0005-0000-0000-0000F1000000}"/>
    <cellStyle name="Tusental 2 2 2 2 5 3" xfId="2409" xr:uid="{00000000-0005-0000-0000-0000F2000000}"/>
    <cellStyle name="Tusental 2 2 2 2 5 4" xfId="3289" xr:uid="{00000000-0005-0000-0000-0000F3000000}"/>
    <cellStyle name="Tusental 2 2 2 2 6" xfId="1083" xr:uid="{00000000-0005-0000-0000-0000F4000000}"/>
    <cellStyle name="Tusental 2 2 2 2 7" xfId="1969" xr:uid="{00000000-0005-0000-0000-0000F5000000}"/>
    <cellStyle name="Tusental 2 2 2 2 8" xfId="2849" xr:uid="{00000000-0005-0000-0000-0000F6000000}"/>
    <cellStyle name="Tusental 2 2 2 3" xfId="221" xr:uid="{00000000-0005-0000-0000-0000F7000000}"/>
    <cellStyle name="Tusental 2 2 2 3 2" xfId="276" xr:uid="{00000000-0005-0000-0000-0000F8000000}"/>
    <cellStyle name="Tusental 2 2 2 3 2 2" xfId="386" xr:uid="{00000000-0005-0000-0000-0000F9000000}"/>
    <cellStyle name="Tusental 2 2 2 3 2 2 2" xfId="606" xr:uid="{00000000-0005-0000-0000-0000FA000000}"/>
    <cellStyle name="Tusental 2 2 2 3 2 2 2 2" xfId="1046" xr:uid="{00000000-0005-0000-0000-0000FB000000}"/>
    <cellStyle name="Tusental 2 2 2 3 2 2 2 2 2" xfId="1926" xr:uid="{00000000-0005-0000-0000-0000FC000000}"/>
    <cellStyle name="Tusental 2 2 2 3 2 2 2 2 3" xfId="2812" xr:uid="{00000000-0005-0000-0000-0000FD000000}"/>
    <cellStyle name="Tusental 2 2 2 3 2 2 2 2 4" xfId="3692" xr:uid="{00000000-0005-0000-0000-0000FE000000}"/>
    <cellStyle name="Tusental 2 2 2 3 2 2 2 3" xfId="1486" xr:uid="{00000000-0005-0000-0000-0000FF000000}"/>
    <cellStyle name="Tusental 2 2 2 3 2 2 2 4" xfId="2372" xr:uid="{00000000-0005-0000-0000-000000010000}"/>
    <cellStyle name="Tusental 2 2 2 3 2 2 2 5" xfId="3252" xr:uid="{00000000-0005-0000-0000-000001010000}"/>
    <cellStyle name="Tusental 2 2 2 3 2 2 3" xfId="826" xr:uid="{00000000-0005-0000-0000-000002010000}"/>
    <cellStyle name="Tusental 2 2 2 3 2 2 3 2" xfId="1706" xr:uid="{00000000-0005-0000-0000-000003010000}"/>
    <cellStyle name="Tusental 2 2 2 3 2 2 3 3" xfId="2592" xr:uid="{00000000-0005-0000-0000-000004010000}"/>
    <cellStyle name="Tusental 2 2 2 3 2 2 3 4" xfId="3472" xr:uid="{00000000-0005-0000-0000-000005010000}"/>
    <cellStyle name="Tusental 2 2 2 3 2 2 4" xfId="1266" xr:uid="{00000000-0005-0000-0000-000006010000}"/>
    <cellStyle name="Tusental 2 2 2 3 2 2 5" xfId="2152" xr:uid="{00000000-0005-0000-0000-000007010000}"/>
    <cellStyle name="Tusental 2 2 2 3 2 2 6" xfId="3032" xr:uid="{00000000-0005-0000-0000-000008010000}"/>
    <cellStyle name="Tusental 2 2 2 3 2 3" xfId="496" xr:uid="{00000000-0005-0000-0000-000009010000}"/>
    <cellStyle name="Tusental 2 2 2 3 2 3 2" xfId="936" xr:uid="{00000000-0005-0000-0000-00000A010000}"/>
    <cellStyle name="Tusental 2 2 2 3 2 3 2 2" xfId="1816" xr:uid="{00000000-0005-0000-0000-00000B010000}"/>
    <cellStyle name="Tusental 2 2 2 3 2 3 2 3" xfId="2702" xr:uid="{00000000-0005-0000-0000-00000C010000}"/>
    <cellStyle name="Tusental 2 2 2 3 2 3 2 4" xfId="3582" xr:uid="{00000000-0005-0000-0000-00000D010000}"/>
    <cellStyle name="Tusental 2 2 2 3 2 3 3" xfId="1376" xr:uid="{00000000-0005-0000-0000-00000E010000}"/>
    <cellStyle name="Tusental 2 2 2 3 2 3 4" xfId="2262" xr:uid="{00000000-0005-0000-0000-00000F010000}"/>
    <cellStyle name="Tusental 2 2 2 3 2 3 5" xfId="3142" xr:uid="{00000000-0005-0000-0000-000010010000}"/>
    <cellStyle name="Tusental 2 2 2 3 2 4" xfId="716" xr:uid="{00000000-0005-0000-0000-000011010000}"/>
    <cellStyle name="Tusental 2 2 2 3 2 4 2" xfId="1596" xr:uid="{00000000-0005-0000-0000-000012010000}"/>
    <cellStyle name="Tusental 2 2 2 3 2 4 3" xfId="2482" xr:uid="{00000000-0005-0000-0000-000013010000}"/>
    <cellStyle name="Tusental 2 2 2 3 2 4 4" xfId="3362" xr:uid="{00000000-0005-0000-0000-000014010000}"/>
    <cellStyle name="Tusental 2 2 2 3 2 5" xfId="1156" xr:uid="{00000000-0005-0000-0000-000015010000}"/>
    <cellStyle name="Tusental 2 2 2 3 2 6" xfId="2042" xr:uid="{00000000-0005-0000-0000-000016010000}"/>
    <cellStyle name="Tusental 2 2 2 3 2 7" xfId="2922" xr:uid="{00000000-0005-0000-0000-000017010000}"/>
    <cellStyle name="Tusental 2 2 2 3 3" xfId="331" xr:uid="{00000000-0005-0000-0000-000018010000}"/>
    <cellStyle name="Tusental 2 2 2 3 3 2" xfId="551" xr:uid="{00000000-0005-0000-0000-000019010000}"/>
    <cellStyle name="Tusental 2 2 2 3 3 2 2" xfId="991" xr:uid="{00000000-0005-0000-0000-00001A010000}"/>
    <cellStyle name="Tusental 2 2 2 3 3 2 2 2" xfId="1871" xr:uid="{00000000-0005-0000-0000-00001B010000}"/>
    <cellStyle name="Tusental 2 2 2 3 3 2 2 3" xfId="2757" xr:uid="{00000000-0005-0000-0000-00001C010000}"/>
    <cellStyle name="Tusental 2 2 2 3 3 2 2 4" xfId="3637" xr:uid="{00000000-0005-0000-0000-00001D010000}"/>
    <cellStyle name="Tusental 2 2 2 3 3 2 3" xfId="1431" xr:uid="{00000000-0005-0000-0000-00001E010000}"/>
    <cellStyle name="Tusental 2 2 2 3 3 2 4" xfId="2317" xr:uid="{00000000-0005-0000-0000-00001F010000}"/>
    <cellStyle name="Tusental 2 2 2 3 3 2 5" xfId="3197" xr:uid="{00000000-0005-0000-0000-000020010000}"/>
    <cellStyle name="Tusental 2 2 2 3 3 3" xfId="771" xr:uid="{00000000-0005-0000-0000-000021010000}"/>
    <cellStyle name="Tusental 2 2 2 3 3 3 2" xfId="1651" xr:uid="{00000000-0005-0000-0000-000022010000}"/>
    <cellStyle name="Tusental 2 2 2 3 3 3 3" xfId="2537" xr:uid="{00000000-0005-0000-0000-000023010000}"/>
    <cellStyle name="Tusental 2 2 2 3 3 3 4" xfId="3417" xr:uid="{00000000-0005-0000-0000-000024010000}"/>
    <cellStyle name="Tusental 2 2 2 3 3 4" xfId="1211" xr:uid="{00000000-0005-0000-0000-000025010000}"/>
    <cellStyle name="Tusental 2 2 2 3 3 5" xfId="2097" xr:uid="{00000000-0005-0000-0000-000026010000}"/>
    <cellStyle name="Tusental 2 2 2 3 3 6" xfId="2977" xr:uid="{00000000-0005-0000-0000-000027010000}"/>
    <cellStyle name="Tusental 2 2 2 3 4" xfId="441" xr:uid="{00000000-0005-0000-0000-000028010000}"/>
    <cellStyle name="Tusental 2 2 2 3 4 2" xfId="881" xr:uid="{00000000-0005-0000-0000-000029010000}"/>
    <cellStyle name="Tusental 2 2 2 3 4 2 2" xfId="1761" xr:uid="{00000000-0005-0000-0000-00002A010000}"/>
    <cellStyle name="Tusental 2 2 2 3 4 2 3" xfId="2647" xr:uid="{00000000-0005-0000-0000-00002B010000}"/>
    <cellStyle name="Tusental 2 2 2 3 4 2 4" xfId="3527" xr:uid="{00000000-0005-0000-0000-00002C010000}"/>
    <cellStyle name="Tusental 2 2 2 3 4 3" xfId="1321" xr:uid="{00000000-0005-0000-0000-00002D010000}"/>
    <cellStyle name="Tusental 2 2 2 3 4 4" xfId="2207" xr:uid="{00000000-0005-0000-0000-00002E010000}"/>
    <cellStyle name="Tusental 2 2 2 3 4 5" xfId="3087" xr:uid="{00000000-0005-0000-0000-00002F010000}"/>
    <cellStyle name="Tusental 2 2 2 3 5" xfId="661" xr:uid="{00000000-0005-0000-0000-000030010000}"/>
    <cellStyle name="Tusental 2 2 2 3 5 2" xfId="1541" xr:uid="{00000000-0005-0000-0000-000031010000}"/>
    <cellStyle name="Tusental 2 2 2 3 5 3" xfId="2427" xr:uid="{00000000-0005-0000-0000-000032010000}"/>
    <cellStyle name="Tusental 2 2 2 3 5 4" xfId="3307" xr:uid="{00000000-0005-0000-0000-000033010000}"/>
    <cellStyle name="Tusental 2 2 2 3 6" xfId="1101" xr:uid="{00000000-0005-0000-0000-000034010000}"/>
    <cellStyle name="Tusental 2 2 2 3 7" xfId="1987" xr:uid="{00000000-0005-0000-0000-000035010000}"/>
    <cellStyle name="Tusental 2 2 2 3 8" xfId="2867" xr:uid="{00000000-0005-0000-0000-000036010000}"/>
    <cellStyle name="Tusental 2 2 2 4" xfId="240" xr:uid="{00000000-0005-0000-0000-000037010000}"/>
    <cellStyle name="Tusental 2 2 2 4 2" xfId="350" xr:uid="{00000000-0005-0000-0000-000038010000}"/>
    <cellStyle name="Tusental 2 2 2 4 2 2" xfId="570" xr:uid="{00000000-0005-0000-0000-000039010000}"/>
    <cellStyle name="Tusental 2 2 2 4 2 2 2" xfId="1010" xr:uid="{00000000-0005-0000-0000-00003A010000}"/>
    <cellStyle name="Tusental 2 2 2 4 2 2 2 2" xfId="1890" xr:uid="{00000000-0005-0000-0000-00003B010000}"/>
    <cellStyle name="Tusental 2 2 2 4 2 2 2 3" xfId="2776" xr:uid="{00000000-0005-0000-0000-00003C010000}"/>
    <cellStyle name="Tusental 2 2 2 4 2 2 2 4" xfId="3656" xr:uid="{00000000-0005-0000-0000-00003D010000}"/>
    <cellStyle name="Tusental 2 2 2 4 2 2 3" xfId="1450" xr:uid="{00000000-0005-0000-0000-00003E010000}"/>
    <cellStyle name="Tusental 2 2 2 4 2 2 4" xfId="2336" xr:uid="{00000000-0005-0000-0000-00003F010000}"/>
    <cellStyle name="Tusental 2 2 2 4 2 2 5" xfId="3216" xr:uid="{00000000-0005-0000-0000-000040010000}"/>
    <cellStyle name="Tusental 2 2 2 4 2 3" xfId="790" xr:uid="{00000000-0005-0000-0000-000041010000}"/>
    <cellStyle name="Tusental 2 2 2 4 2 3 2" xfId="1670" xr:uid="{00000000-0005-0000-0000-000042010000}"/>
    <cellStyle name="Tusental 2 2 2 4 2 3 3" xfId="2556" xr:uid="{00000000-0005-0000-0000-000043010000}"/>
    <cellStyle name="Tusental 2 2 2 4 2 3 4" xfId="3436" xr:uid="{00000000-0005-0000-0000-000044010000}"/>
    <cellStyle name="Tusental 2 2 2 4 2 4" xfId="1230" xr:uid="{00000000-0005-0000-0000-000045010000}"/>
    <cellStyle name="Tusental 2 2 2 4 2 5" xfId="2116" xr:uid="{00000000-0005-0000-0000-000046010000}"/>
    <cellStyle name="Tusental 2 2 2 4 2 6" xfId="2996" xr:uid="{00000000-0005-0000-0000-000047010000}"/>
    <cellStyle name="Tusental 2 2 2 4 3" xfId="460" xr:uid="{00000000-0005-0000-0000-000048010000}"/>
    <cellStyle name="Tusental 2 2 2 4 3 2" xfId="900" xr:uid="{00000000-0005-0000-0000-000049010000}"/>
    <cellStyle name="Tusental 2 2 2 4 3 2 2" xfId="1780" xr:uid="{00000000-0005-0000-0000-00004A010000}"/>
    <cellStyle name="Tusental 2 2 2 4 3 2 3" xfId="2666" xr:uid="{00000000-0005-0000-0000-00004B010000}"/>
    <cellStyle name="Tusental 2 2 2 4 3 2 4" xfId="3546" xr:uid="{00000000-0005-0000-0000-00004C010000}"/>
    <cellStyle name="Tusental 2 2 2 4 3 3" xfId="1340" xr:uid="{00000000-0005-0000-0000-00004D010000}"/>
    <cellStyle name="Tusental 2 2 2 4 3 4" xfId="2226" xr:uid="{00000000-0005-0000-0000-00004E010000}"/>
    <cellStyle name="Tusental 2 2 2 4 3 5" xfId="3106" xr:uid="{00000000-0005-0000-0000-00004F010000}"/>
    <cellStyle name="Tusental 2 2 2 4 4" xfId="680" xr:uid="{00000000-0005-0000-0000-000050010000}"/>
    <cellStyle name="Tusental 2 2 2 4 4 2" xfId="1560" xr:uid="{00000000-0005-0000-0000-000051010000}"/>
    <cellStyle name="Tusental 2 2 2 4 4 3" xfId="2446" xr:uid="{00000000-0005-0000-0000-000052010000}"/>
    <cellStyle name="Tusental 2 2 2 4 4 4" xfId="3326" xr:uid="{00000000-0005-0000-0000-000053010000}"/>
    <cellStyle name="Tusental 2 2 2 4 5" xfId="1120" xr:uid="{00000000-0005-0000-0000-000054010000}"/>
    <cellStyle name="Tusental 2 2 2 4 6" xfId="2006" xr:uid="{00000000-0005-0000-0000-000055010000}"/>
    <cellStyle name="Tusental 2 2 2 4 7" xfId="2886" xr:uid="{00000000-0005-0000-0000-000056010000}"/>
    <cellStyle name="Tusental 2 2 2 5" xfId="295" xr:uid="{00000000-0005-0000-0000-000057010000}"/>
    <cellStyle name="Tusental 2 2 2 5 2" xfId="515" xr:uid="{00000000-0005-0000-0000-000058010000}"/>
    <cellStyle name="Tusental 2 2 2 5 2 2" xfId="955" xr:uid="{00000000-0005-0000-0000-000059010000}"/>
    <cellStyle name="Tusental 2 2 2 5 2 2 2" xfId="1835" xr:uid="{00000000-0005-0000-0000-00005A010000}"/>
    <cellStyle name="Tusental 2 2 2 5 2 2 3" xfId="2721" xr:uid="{00000000-0005-0000-0000-00005B010000}"/>
    <cellStyle name="Tusental 2 2 2 5 2 2 4" xfId="3601" xr:uid="{00000000-0005-0000-0000-00005C010000}"/>
    <cellStyle name="Tusental 2 2 2 5 2 3" xfId="1395" xr:uid="{00000000-0005-0000-0000-00005D010000}"/>
    <cellStyle name="Tusental 2 2 2 5 2 4" xfId="2281" xr:uid="{00000000-0005-0000-0000-00005E010000}"/>
    <cellStyle name="Tusental 2 2 2 5 2 5" xfId="3161" xr:uid="{00000000-0005-0000-0000-00005F010000}"/>
    <cellStyle name="Tusental 2 2 2 5 3" xfId="735" xr:uid="{00000000-0005-0000-0000-000060010000}"/>
    <cellStyle name="Tusental 2 2 2 5 3 2" xfId="1615" xr:uid="{00000000-0005-0000-0000-000061010000}"/>
    <cellStyle name="Tusental 2 2 2 5 3 3" xfId="2501" xr:uid="{00000000-0005-0000-0000-000062010000}"/>
    <cellStyle name="Tusental 2 2 2 5 3 4" xfId="3381" xr:uid="{00000000-0005-0000-0000-000063010000}"/>
    <cellStyle name="Tusental 2 2 2 5 4" xfId="1175" xr:uid="{00000000-0005-0000-0000-000064010000}"/>
    <cellStyle name="Tusental 2 2 2 5 5" xfId="2061" xr:uid="{00000000-0005-0000-0000-000065010000}"/>
    <cellStyle name="Tusental 2 2 2 5 6" xfId="2941" xr:uid="{00000000-0005-0000-0000-000066010000}"/>
    <cellStyle name="Tusental 2 2 2 6" xfId="405" xr:uid="{00000000-0005-0000-0000-000067010000}"/>
    <cellStyle name="Tusental 2 2 2 6 2" xfId="845" xr:uid="{00000000-0005-0000-0000-000068010000}"/>
    <cellStyle name="Tusental 2 2 2 6 2 2" xfId="1725" xr:uid="{00000000-0005-0000-0000-000069010000}"/>
    <cellStyle name="Tusental 2 2 2 6 2 3" xfId="2611" xr:uid="{00000000-0005-0000-0000-00006A010000}"/>
    <cellStyle name="Tusental 2 2 2 6 2 4" xfId="3491" xr:uid="{00000000-0005-0000-0000-00006B010000}"/>
    <cellStyle name="Tusental 2 2 2 6 3" xfId="1285" xr:uid="{00000000-0005-0000-0000-00006C010000}"/>
    <cellStyle name="Tusental 2 2 2 6 4" xfId="2171" xr:uid="{00000000-0005-0000-0000-00006D010000}"/>
    <cellStyle name="Tusental 2 2 2 6 5" xfId="3051" xr:uid="{00000000-0005-0000-0000-00006E010000}"/>
    <cellStyle name="Tusental 2 2 2 7" xfId="625" xr:uid="{00000000-0005-0000-0000-00006F010000}"/>
    <cellStyle name="Tusental 2 2 2 7 2" xfId="1505" xr:uid="{00000000-0005-0000-0000-000070010000}"/>
    <cellStyle name="Tusental 2 2 2 7 3" xfId="2391" xr:uid="{00000000-0005-0000-0000-000071010000}"/>
    <cellStyle name="Tusental 2 2 2 7 4" xfId="3271" xr:uid="{00000000-0005-0000-0000-000072010000}"/>
    <cellStyle name="Tusental 2 2 2 8" xfId="1065" xr:uid="{00000000-0005-0000-0000-000073010000}"/>
    <cellStyle name="Tusental 2 2 2 9" xfId="1951" xr:uid="{00000000-0005-0000-0000-000074010000}"/>
    <cellStyle name="Tusental 2 2 3" xfId="192" xr:uid="{00000000-0005-0000-0000-000075010000}"/>
    <cellStyle name="Tusental 2 2 3 10" xfId="2838" xr:uid="{00000000-0005-0000-0000-000076010000}"/>
    <cellStyle name="Tusental 2 2 3 2" xfId="210" xr:uid="{00000000-0005-0000-0000-000077010000}"/>
    <cellStyle name="Tusental 2 2 3 2 2" xfId="265" xr:uid="{00000000-0005-0000-0000-000078010000}"/>
    <cellStyle name="Tusental 2 2 3 2 2 2" xfId="375" xr:uid="{00000000-0005-0000-0000-000079010000}"/>
    <cellStyle name="Tusental 2 2 3 2 2 2 2" xfId="595" xr:uid="{00000000-0005-0000-0000-00007A010000}"/>
    <cellStyle name="Tusental 2 2 3 2 2 2 2 2" xfId="1035" xr:uid="{00000000-0005-0000-0000-00007B010000}"/>
    <cellStyle name="Tusental 2 2 3 2 2 2 2 2 2" xfId="1915" xr:uid="{00000000-0005-0000-0000-00007C010000}"/>
    <cellStyle name="Tusental 2 2 3 2 2 2 2 2 3" xfId="2801" xr:uid="{00000000-0005-0000-0000-00007D010000}"/>
    <cellStyle name="Tusental 2 2 3 2 2 2 2 2 4" xfId="3681" xr:uid="{00000000-0005-0000-0000-00007E010000}"/>
    <cellStyle name="Tusental 2 2 3 2 2 2 2 3" xfId="1475" xr:uid="{00000000-0005-0000-0000-00007F010000}"/>
    <cellStyle name="Tusental 2 2 3 2 2 2 2 4" xfId="2361" xr:uid="{00000000-0005-0000-0000-000080010000}"/>
    <cellStyle name="Tusental 2 2 3 2 2 2 2 5" xfId="3241" xr:uid="{00000000-0005-0000-0000-000081010000}"/>
    <cellStyle name="Tusental 2 2 3 2 2 2 3" xfId="815" xr:uid="{00000000-0005-0000-0000-000082010000}"/>
    <cellStyle name="Tusental 2 2 3 2 2 2 3 2" xfId="1695" xr:uid="{00000000-0005-0000-0000-000083010000}"/>
    <cellStyle name="Tusental 2 2 3 2 2 2 3 3" xfId="2581" xr:uid="{00000000-0005-0000-0000-000084010000}"/>
    <cellStyle name="Tusental 2 2 3 2 2 2 3 4" xfId="3461" xr:uid="{00000000-0005-0000-0000-000085010000}"/>
    <cellStyle name="Tusental 2 2 3 2 2 2 4" xfId="1255" xr:uid="{00000000-0005-0000-0000-000086010000}"/>
    <cellStyle name="Tusental 2 2 3 2 2 2 5" xfId="2141" xr:uid="{00000000-0005-0000-0000-000087010000}"/>
    <cellStyle name="Tusental 2 2 3 2 2 2 6" xfId="3021" xr:uid="{00000000-0005-0000-0000-000088010000}"/>
    <cellStyle name="Tusental 2 2 3 2 2 3" xfId="485" xr:uid="{00000000-0005-0000-0000-000089010000}"/>
    <cellStyle name="Tusental 2 2 3 2 2 3 2" xfId="925" xr:uid="{00000000-0005-0000-0000-00008A010000}"/>
    <cellStyle name="Tusental 2 2 3 2 2 3 2 2" xfId="1805" xr:uid="{00000000-0005-0000-0000-00008B010000}"/>
    <cellStyle name="Tusental 2 2 3 2 2 3 2 3" xfId="2691" xr:uid="{00000000-0005-0000-0000-00008C010000}"/>
    <cellStyle name="Tusental 2 2 3 2 2 3 2 4" xfId="3571" xr:uid="{00000000-0005-0000-0000-00008D010000}"/>
    <cellStyle name="Tusental 2 2 3 2 2 3 3" xfId="1365" xr:uid="{00000000-0005-0000-0000-00008E010000}"/>
    <cellStyle name="Tusental 2 2 3 2 2 3 4" xfId="2251" xr:uid="{00000000-0005-0000-0000-00008F010000}"/>
    <cellStyle name="Tusental 2 2 3 2 2 3 5" xfId="3131" xr:uid="{00000000-0005-0000-0000-000090010000}"/>
    <cellStyle name="Tusental 2 2 3 2 2 4" xfId="705" xr:uid="{00000000-0005-0000-0000-000091010000}"/>
    <cellStyle name="Tusental 2 2 3 2 2 4 2" xfId="1585" xr:uid="{00000000-0005-0000-0000-000092010000}"/>
    <cellStyle name="Tusental 2 2 3 2 2 4 3" xfId="2471" xr:uid="{00000000-0005-0000-0000-000093010000}"/>
    <cellStyle name="Tusental 2 2 3 2 2 4 4" xfId="3351" xr:uid="{00000000-0005-0000-0000-000094010000}"/>
    <cellStyle name="Tusental 2 2 3 2 2 5" xfId="1145" xr:uid="{00000000-0005-0000-0000-000095010000}"/>
    <cellStyle name="Tusental 2 2 3 2 2 6" xfId="2031" xr:uid="{00000000-0005-0000-0000-000096010000}"/>
    <cellStyle name="Tusental 2 2 3 2 2 7" xfId="2911" xr:uid="{00000000-0005-0000-0000-000097010000}"/>
    <cellStyle name="Tusental 2 2 3 2 3" xfId="320" xr:uid="{00000000-0005-0000-0000-000098010000}"/>
    <cellStyle name="Tusental 2 2 3 2 3 2" xfId="540" xr:uid="{00000000-0005-0000-0000-000099010000}"/>
    <cellStyle name="Tusental 2 2 3 2 3 2 2" xfId="980" xr:uid="{00000000-0005-0000-0000-00009A010000}"/>
    <cellStyle name="Tusental 2 2 3 2 3 2 2 2" xfId="1860" xr:uid="{00000000-0005-0000-0000-00009B010000}"/>
    <cellStyle name="Tusental 2 2 3 2 3 2 2 3" xfId="2746" xr:uid="{00000000-0005-0000-0000-00009C010000}"/>
    <cellStyle name="Tusental 2 2 3 2 3 2 2 4" xfId="3626" xr:uid="{00000000-0005-0000-0000-00009D010000}"/>
    <cellStyle name="Tusental 2 2 3 2 3 2 3" xfId="1420" xr:uid="{00000000-0005-0000-0000-00009E010000}"/>
    <cellStyle name="Tusental 2 2 3 2 3 2 4" xfId="2306" xr:uid="{00000000-0005-0000-0000-00009F010000}"/>
    <cellStyle name="Tusental 2 2 3 2 3 2 5" xfId="3186" xr:uid="{00000000-0005-0000-0000-0000A0010000}"/>
    <cellStyle name="Tusental 2 2 3 2 3 3" xfId="760" xr:uid="{00000000-0005-0000-0000-0000A1010000}"/>
    <cellStyle name="Tusental 2 2 3 2 3 3 2" xfId="1640" xr:uid="{00000000-0005-0000-0000-0000A2010000}"/>
    <cellStyle name="Tusental 2 2 3 2 3 3 3" xfId="2526" xr:uid="{00000000-0005-0000-0000-0000A3010000}"/>
    <cellStyle name="Tusental 2 2 3 2 3 3 4" xfId="3406" xr:uid="{00000000-0005-0000-0000-0000A4010000}"/>
    <cellStyle name="Tusental 2 2 3 2 3 4" xfId="1200" xr:uid="{00000000-0005-0000-0000-0000A5010000}"/>
    <cellStyle name="Tusental 2 2 3 2 3 5" xfId="2086" xr:uid="{00000000-0005-0000-0000-0000A6010000}"/>
    <cellStyle name="Tusental 2 2 3 2 3 6" xfId="2966" xr:uid="{00000000-0005-0000-0000-0000A7010000}"/>
    <cellStyle name="Tusental 2 2 3 2 4" xfId="430" xr:uid="{00000000-0005-0000-0000-0000A8010000}"/>
    <cellStyle name="Tusental 2 2 3 2 4 2" xfId="870" xr:uid="{00000000-0005-0000-0000-0000A9010000}"/>
    <cellStyle name="Tusental 2 2 3 2 4 2 2" xfId="1750" xr:uid="{00000000-0005-0000-0000-0000AA010000}"/>
    <cellStyle name="Tusental 2 2 3 2 4 2 3" xfId="2636" xr:uid="{00000000-0005-0000-0000-0000AB010000}"/>
    <cellStyle name="Tusental 2 2 3 2 4 2 4" xfId="3516" xr:uid="{00000000-0005-0000-0000-0000AC010000}"/>
    <cellStyle name="Tusental 2 2 3 2 4 3" xfId="1310" xr:uid="{00000000-0005-0000-0000-0000AD010000}"/>
    <cellStyle name="Tusental 2 2 3 2 4 4" xfId="2196" xr:uid="{00000000-0005-0000-0000-0000AE010000}"/>
    <cellStyle name="Tusental 2 2 3 2 4 5" xfId="3076" xr:uid="{00000000-0005-0000-0000-0000AF010000}"/>
    <cellStyle name="Tusental 2 2 3 2 5" xfId="650" xr:uid="{00000000-0005-0000-0000-0000B0010000}"/>
    <cellStyle name="Tusental 2 2 3 2 5 2" xfId="1530" xr:uid="{00000000-0005-0000-0000-0000B1010000}"/>
    <cellStyle name="Tusental 2 2 3 2 5 3" xfId="2416" xr:uid="{00000000-0005-0000-0000-0000B2010000}"/>
    <cellStyle name="Tusental 2 2 3 2 5 4" xfId="3296" xr:uid="{00000000-0005-0000-0000-0000B3010000}"/>
    <cellStyle name="Tusental 2 2 3 2 6" xfId="1090" xr:uid="{00000000-0005-0000-0000-0000B4010000}"/>
    <cellStyle name="Tusental 2 2 3 2 7" xfId="1976" xr:uid="{00000000-0005-0000-0000-0000B5010000}"/>
    <cellStyle name="Tusental 2 2 3 2 8" xfId="2856" xr:uid="{00000000-0005-0000-0000-0000B6010000}"/>
    <cellStyle name="Tusental 2 2 3 3" xfId="228" xr:uid="{00000000-0005-0000-0000-0000B7010000}"/>
    <cellStyle name="Tusental 2 2 3 3 2" xfId="283" xr:uid="{00000000-0005-0000-0000-0000B8010000}"/>
    <cellStyle name="Tusental 2 2 3 3 2 2" xfId="393" xr:uid="{00000000-0005-0000-0000-0000B9010000}"/>
    <cellStyle name="Tusental 2 2 3 3 2 2 2" xfId="613" xr:uid="{00000000-0005-0000-0000-0000BA010000}"/>
    <cellStyle name="Tusental 2 2 3 3 2 2 2 2" xfId="1053" xr:uid="{00000000-0005-0000-0000-0000BB010000}"/>
    <cellStyle name="Tusental 2 2 3 3 2 2 2 2 2" xfId="1933" xr:uid="{00000000-0005-0000-0000-0000BC010000}"/>
    <cellStyle name="Tusental 2 2 3 3 2 2 2 2 3" xfId="2819" xr:uid="{00000000-0005-0000-0000-0000BD010000}"/>
    <cellStyle name="Tusental 2 2 3 3 2 2 2 2 4" xfId="3699" xr:uid="{00000000-0005-0000-0000-0000BE010000}"/>
    <cellStyle name="Tusental 2 2 3 3 2 2 2 3" xfId="1493" xr:uid="{00000000-0005-0000-0000-0000BF010000}"/>
    <cellStyle name="Tusental 2 2 3 3 2 2 2 4" xfId="2379" xr:uid="{00000000-0005-0000-0000-0000C0010000}"/>
    <cellStyle name="Tusental 2 2 3 3 2 2 2 5" xfId="3259" xr:uid="{00000000-0005-0000-0000-0000C1010000}"/>
    <cellStyle name="Tusental 2 2 3 3 2 2 3" xfId="833" xr:uid="{00000000-0005-0000-0000-0000C2010000}"/>
    <cellStyle name="Tusental 2 2 3 3 2 2 3 2" xfId="1713" xr:uid="{00000000-0005-0000-0000-0000C3010000}"/>
    <cellStyle name="Tusental 2 2 3 3 2 2 3 3" xfId="2599" xr:uid="{00000000-0005-0000-0000-0000C4010000}"/>
    <cellStyle name="Tusental 2 2 3 3 2 2 3 4" xfId="3479" xr:uid="{00000000-0005-0000-0000-0000C5010000}"/>
    <cellStyle name="Tusental 2 2 3 3 2 2 4" xfId="1273" xr:uid="{00000000-0005-0000-0000-0000C6010000}"/>
    <cellStyle name="Tusental 2 2 3 3 2 2 5" xfId="2159" xr:uid="{00000000-0005-0000-0000-0000C7010000}"/>
    <cellStyle name="Tusental 2 2 3 3 2 2 6" xfId="3039" xr:uid="{00000000-0005-0000-0000-0000C8010000}"/>
    <cellStyle name="Tusental 2 2 3 3 2 3" xfId="503" xr:uid="{00000000-0005-0000-0000-0000C9010000}"/>
    <cellStyle name="Tusental 2 2 3 3 2 3 2" xfId="943" xr:uid="{00000000-0005-0000-0000-0000CA010000}"/>
    <cellStyle name="Tusental 2 2 3 3 2 3 2 2" xfId="1823" xr:uid="{00000000-0005-0000-0000-0000CB010000}"/>
    <cellStyle name="Tusental 2 2 3 3 2 3 2 3" xfId="2709" xr:uid="{00000000-0005-0000-0000-0000CC010000}"/>
    <cellStyle name="Tusental 2 2 3 3 2 3 2 4" xfId="3589" xr:uid="{00000000-0005-0000-0000-0000CD010000}"/>
    <cellStyle name="Tusental 2 2 3 3 2 3 3" xfId="1383" xr:uid="{00000000-0005-0000-0000-0000CE010000}"/>
    <cellStyle name="Tusental 2 2 3 3 2 3 4" xfId="2269" xr:uid="{00000000-0005-0000-0000-0000CF010000}"/>
    <cellStyle name="Tusental 2 2 3 3 2 3 5" xfId="3149" xr:uid="{00000000-0005-0000-0000-0000D0010000}"/>
    <cellStyle name="Tusental 2 2 3 3 2 4" xfId="723" xr:uid="{00000000-0005-0000-0000-0000D1010000}"/>
    <cellStyle name="Tusental 2 2 3 3 2 4 2" xfId="1603" xr:uid="{00000000-0005-0000-0000-0000D2010000}"/>
    <cellStyle name="Tusental 2 2 3 3 2 4 3" xfId="2489" xr:uid="{00000000-0005-0000-0000-0000D3010000}"/>
    <cellStyle name="Tusental 2 2 3 3 2 4 4" xfId="3369" xr:uid="{00000000-0005-0000-0000-0000D4010000}"/>
    <cellStyle name="Tusental 2 2 3 3 2 5" xfId="1163" xr:uid="{00000000-0005-0000-0000-0000D5010000}"/>
    <cellStyle name="Tusental 2 2 3 3 2 6" xfId="2049" xr:uid="{00000000-0005-0000-0000-0000D6010000}"/>
    <cellStyle name="Tusental 2 2 3 3 2 7" xfId="2929" xr:uid="{00000000-0005-0000-0000-0000D7010000}"/>
    <cellStyle name="Tusental 2 2 3 3 3" xfId="338" xr:uid="{00000000-0005-0000-0000-0000D8010000}"/>
    <cellStyle name="Tusental 2 2 3 3 3 2" xfId="558" xr:uid="{00000000-0005-0000-0000-0000D9010000}"/>
    <cellStyle name="Tusental 2 2 3 3 3 2 2" xfId="998" xr:uid="{00000000-0005-0000-0000-0000DA010000}"/>
    <cellStyle name="Tusental 2 2 3 3 3 2 2 2" xfId="1878" xr:uid="{00000000-0005-0000-0000-0000DB010000}"/>
    <cellStyle name="Tusental 2 2 3 3 3 2 2 3" xfId="2764" xr:uid="{00000000-0005-0000-0000-0000DC010000}"/>
    <cellStyle name="Tusental 2 2 3 3 3 2 2 4" xfId="3644" xr:uid="{00000000-0005-0000-0000-0000DD010000}"/>
    <cellStyle name="Tusental 2 2 3 3 3 2 3" xfId="1438" xr:uid="{00000000-0005-0000-0000-0000DE010000}"/>
    <cellStyle name="Tusental 2 2 3 3 3 2 4" xfId="2324" xr:uid="{00000000-0005-0000-0000-0000DF010000}"/>
    <cellStyle name="Tusental 2 2 3 3 3 2 5" xfId="3204" xr:uid="{00000000-0005-0000-0000-0000E0010000}"/>
    <cellStyle name="Tusental 2 2 3 3 3 3" xfId="778" xr:uid="{00000000-0005-0000-0000-0000E1010000}"/>
    <cellStyle name="Tusental 2 2 3 3 3 3 2" xfId="1658" xr:uid="{00000000-0005-0000-0000-0000E2010000}"/>
    <cellStyle name="Tusental 2 2 3 3 3 3 3" xfId="2544" xr:uid="{00000000-0005-0000-0000-0000E3010000}"/>
    <cellStyle name="Tusental 2 2 3 3 3 3 4" xfId="3424" xr:uid="{00000000-0005-0000-0000-0000E4010000}"/>
    <cellStyle name="Tusental 2 2 3 3 3 4" xfId="1218" xr:uid="{00000000-0005-0000-0000-0000E5010000}"/>
    <cellStyle name="Tusental 2 2 3 3 3 5" xfId="2104" xr:uid="{00000000-0005-0000-0000-0000E6010000}"/>
    <cellStyle name="Tusental 2 2 3 3 3 6" xfId="2984" xr:uid="{00000000-0005-0000-0000-0000E7010000}"/>
    <cellStyle name="Tusental 2 2 3 3 4" xfId="448" xr:uid="{00000000-0005-0000-0000-0000E8010000}"/>
    <cellStyle name="Tusental 2 2 3 3 4 2" xfId="888" xr:uid="{00000000-0005-0000-0000-0000E9010000}"/>
    <cellStyle name="Tusental 2 2 3 3 4 2 2" xfId="1768" xr:uid="{00000000-0005-0000-0000-0000EA010000}"/>
    <cellStyle name="Tusental 2 2 3 3 4 2 3" xfId="2654" xr:uid="{00000000-0005-0000-0000-0000EB010000}"/>
    <cellStyle name="Tusental 2 2 3 3 4 2 4" xfId="3534" xr:uid="{00000000-0005-0000-0000-0000EC010000}"/>
    <cellStyle name="Tusental 2 2 3 3 4 3" xfId="1328" xr:uid="{00000000-0005-0000-0000-0000ED010000}"/>
    <cellStyle name="Tusental 2 2 3 3 4 4" xfId="2214" xr:uid="{00000000-0005-0000-0000-0000EE010000}"/>
    <cellStyle name="Tusental 2 2 3 3 4 5" xfId="3094" xr:uid="{00000000-0005-0000-0000-0000EF010000}"/>
    <cellStyle name="Tusental 2 2 3 3 5" xfId="668" xr:uid="{00000000-0005-0000-0000-0000F0010000}"/>
    <cellStyle name="Tusental 2 2 3 3 5 2" xfId="1548" xr:uid="{00000000-0005-0000-0000-0000F1010000}"/>
    <cellStyle name="Tusental 2 2 3 3 5 3" xfId="2434" xr:uid="{00000000-0005-0000-0000-0000F2010000}"/>
    <cellStyle name="Tusental 2 2 3 3 5 4" xfId="3314" xr:uid="{00000000-0005-0000-0000-0000F3010000}"/>
    <cellStyle name="Tusental 2 2 3 3 6" xfId="1108" xr:uid="{00000000-0005-0000-0000-0000F4010000}"/>
    <cellStyle name="Tusental 2 2 3 3 7" xfId="1994" xr:uid="{00000000-0005-0000-0000-0000F5010000}"/>
    <cellStyle name="Tusental 2 2 3 3 8" xfId="2874" xr:uid="{00000000-0005-0000-0000-0000F6010000}"/>
    <cellStyle name="Tusental 2 2 3 4" xfId="247" xr:uid="{00000000-0005-0000-0000-0000F7010000}"/>
    <cellStyle name="Tusental 2 2 3 4 2" xfId="357" xr:uid="{00000000-0005-0000-0000-0000F8010000}"/>
    <cellStyle name="Tusental 2 2 3 4 2 2" xfId="577" xr:uid="{00000000-0005-0000-0000-0000F9010000}"/>
    <cellStyle name="Tusental 2 2 3 4 2 2 2" xfId="1017" xr:uid="{00000000-0005-0000-0000-0000FA010000}"/>
    <cellStyle name="Tusental 2 2 3 4 2 2 2 2" xfId="1897" xr:uid="{00000000-0005-0000-0000-0000FB010000}"/>
    <cellStyle name="Tusental 2 2 3 4 2 2 2 3" xfId="2783" xr:uid="{00000000-0005-0000-0000-0000FC010000}"/>
    <cellStyle name="Tusental 2 2 3 4 2 2 2 4" xfId="3663" xr:uid="{00000000-0005-0000-0000-0000FD010000}"/>
    <cellStyle name="Tusental 2 2 3 4 2 2 3" xfId="1457" xr:uid="{00000000-0005-0000-0000-0000FE010000}"/>
    <cellStyle name="Tusental 2 2 3 4 2 2 4" xfId="2343" xr:uid="{00000000-0005-0000-0000-0000FF010000}"/>
    <cellStyle name="Tusental 2 2 3 4 2 2 5" xfId="3223" xr:uid="{00000000-0005-0000-0000-000000020000}"/>
    <cellStyle name="Tusental 2 2 3 4 2 3" xfId="797" xr:uid="{00000000-0005-0000-0000-000001020000}"/>
    <cellStyle name="Tusental 2 2 3 4 2 3 2" xfId="1677" xr:uid="{00000000-0005-0000-0000-000002020000}"/>
    <cellStyle name="Tusental 2 2 3 4 2 3 3" xfId="2563" xr:uid="{00000000-0005-0000-0000-000003020000}"/>
    <cellStyle name="Tusental 2 2 3 4 2 3 4" xfId="3443" xr:uid="{00000000-0005-0000-0000-000004020000}"/>
    <cellStyle name="Tusental 2 2 3 4 2 4" xfId="1237" xr:uid="{00000000-0005-0000-0000-000005020000}"/>
    <cellStyle name="Tusental 2 2 3 4 2 5" xfId="2123" xr:uid="{00000000-0005-0000-0000-000006020000}"/>
    <cellStyle name="Tusental 2 2 3 4 2 6" xfId="3003" xr:uid="{00000000-0005-0000-0000-000007020000}"/>
    <cellStyle name="Tusental 2 2 3 4 3" xfId="467" xr:uid="{00000000-0005-0000-0000-000008020000}"/>
    <cellStyle name="Tusental 2 2 3 4 3 2" xfId="907" xr:uid="{00000000-0005-0000-0000-000009020000}"/>
    <cellStyle name="Tusental 2 2 3 4 3 2 2" xfId="1787" xr:uid="{00000000-0005-0000-0000-00000A020000}"/>
    <cellStyle name="Tusental 2 2 3 4 3 2 3" xfId="2673" xr:uid="{00000000-0005-0000-0000-00000B020000}"/>
    <cellStyle name="Tusental 2 2 3 4 3 2 4" xfId="3553" xr:uid="{00000000-0005-0000-0000-00000C020000}"/>
    <cellStyle name="Tusental 2 2 3 4 3 3" xfId="1347" xr:uid="{00000000-0005-0000-0000-00000D020000}"/>
    <cellStyle name="Tusental 2 2 3 4 3 4" xfId="2233" xr:uid="{00000000-0005-0000-0000-00000E020000}"/>
    <cellStyle name="Tusental 2 2 3 4 3 5" xfId="3113" xr:uid="{00000000-0005-0000-0000-00000F020000}"/>
    <cellStyle name="Tusental 2 2 3 4 4" xfId="687" xr:uid="{00000000-0005-0000-0000-000010020000}"/>
    <cellStyle name="Tusental 2 2 3 4 4 2" xfId="1567" xr:uid="{00000000-0005-0000-0000-000011020000}"/>
    <cellStyle name="Tusental 2 2 3 4 4 3" xfId="2453" xr:uid="{00000000-0005-0000-0000-000012020000}"/>
    <cellStyle name="Tusental 2 2 3 4 4 4" xfId="3333" xr:uid="{00000000-0005-0000-0000-000013020000}"/>
    <cellStyle name="Tusental 2 2 3 4 5" xfId="1127" xr:uid="{00000000-0005-0000-0000-000014020000}"/>
    <cellStyle name="Tusental 2 2 3 4 6" xfId="2013" xr:uid="{00000000-0005-0000-0000-000015020000}"/>
    <cellStyle name="Tusental 2 2 3 4 7" xfId="2893" xr:uid="{00000000-0005-0000-0000-000016020000}"/>
    <cellStyle name="Tusental 2 2 3 5" xfId="302" xr:uid="{00000000-0005-0000-0000-000017020000}"/>
    <cellStyle name="Tusental 2 2 3 5 2" xfId="522" xr:uid="{00000000-0005-0000-0000-000018020000}"/>
    <cellStyle name="Tusental 2 2 3 5 2 2" xfId="962" xr:uid="{00000000-0005-0000-0000-000019020000}"/>
    <cellStyle name="Tusental 2 2 3 5 2 2 2" xfId="1842" xr:uid="{00000000-0005-0000-0000-00001A020000}"/>
    <cellStyle name="Tusental 2 2 3 5 2 2 3" xfId="2728" xr:uid="{00000000-0005-0000-0000-00001B020000}"/>
    <cellStyle name="Tusental 2 2 3 5 2 2 4" xfId="3608" xr:uid="{00000000-0005-0000-0000-00001C020000}"/>
    <cellStyle name="Tusental 2 2 3 5 2 3" xfId="1402" xr:uid="{00000000-0005-0000-0000-00001D020000}"/>
    <cellStyle name="Tusental 2 2 3 5 2 4" xfId="2288" xr:uid="{00000000-0005-0000-0000-00001E020000}"/>
    <cellStyle name="Tusental 2 2 3 5 2 5" xfId="3168" xr:uid="{00000000-0005-0000-0000-00001F020000}"/>
    <cellStyle name="Tusental 2 2 3 5 3" xfId="742" xr:uid="{00000000-0005-0000-0000-000020020000}"/>
    <cellStyle name="Tusental 2 2 3 5 3 2" xfId="1622" xr:uid="{00000000-0005-0000-0000-000021020000}"/>
    <cellStyle name="Tusental 2 2 3 5 3 3" xfId="2508" xr:uid="{00000000-0005-0000-0000-000022020000}"/>
    <cellStyle name="Tusental 2 2 3 5 3 4" xfId="3388" xr:uid="{00000000-0005-0000-0000-000023020000}"/>
    <cellStyle name="Tusental 2 2 3 5 4" xfId="1182" xr:uid="{00000000-0005-0000-0000-000024020000}"/>
    <cellStyle name="Tusental 2 2 3 5 5" xfId="2068" xr:uid="{00000000-0005-0000-0000-000025020000}"/>
    <cellStyle name="Tusental 2 2 3 5 6" xfId="2948" xr:uid="{00000000-0005-0000-0000-000026020000}"/>
    <cellStyle name="Tusental 2 2 3 6" xfId="412" xr:uid="{00000000-0005-0000-0000-000027020000}"/>
    <cellStyle name="Tusental 2 2 3 6 2" xfId="852" xr:uid="{00000000-0005-0000-0000-000028020000}"/>
    <cellStyle name="Tusental 2 2 3 6 2 2" xfId="1732" xr:uid="{00000000-0005-0000-0000-000029020000}"/>
    <cellStyle name="Tusental 2 2 3 6 2 3" xfId="2618" xr:uid="{00000000-0005-0000-0000-00002A020000}"/>
    <cellStyle name="Tusental 2 2 3 6 2 4" xfId="3498" xr:uid="{00000000-0005-0000-0000-00002B020000}"/>
    <cellStyle name="Tusental 2 2 3 6 3" xfId="1292" xr:uid="{00000000-0005-0000-0000-00002C020000}"/>
    <cellStyle name="Tusental 2 2 3 6 4" xfId="2178" xr:uid="{00000000-0005-0000-0000-00002D020000}"/>
    <cellStyle name="Tusental 2 2 3 6 5" xfId="3058" xr:uid="{00000000-0005-0000-0000-00002E020000}"/>
    <cellStyle name="Tusental 2 2 3 7" xfId="632" xr:uid="{00000000-0005-0000-0000-00002F020000}"/>
    <cellStyle name="Tusental 2 2 3 7 2" xfId="1512" xr:uid="{00000000-0005-0000-0000-000030020000}"/>
    <cellStyle name="Tusental 2 2 3 7 3" xfId="2398" xr:uid="{00000000-0005-0000-0000-000031020000}"/>
    <cellStyle name="Tusental 2 2 3 7 4" xfId="3278" xr:uid="{00000000-0005-0000-0000-000032020000}"/>
    <cellStyle name="Tusental 2 2 3 8" xfId="1072" xr:uid="{00000000-0005-0000-0000-000033020000}"/>
    <cellStyle name="Tusental 2 2 3 9" xfId="1958" xr:uid="{00000000-0005-0000-0000-000034020000}"/>
    <cellStyle name="Tusental 2 2 4" xfId="197" xr:uid="{00000000-0005-0000-0000-000035020000}"/>
    <cellStyle name="Tusental 2 2 4 2" xfId="252" xr:uid="{00000000-0005-0000-0000-000036020000}"/>
    <cellStyle name="Tusental 2 2 4 2 2" xfId="362" xr:uid="{00000000-0005-0000-0000-000037020000}"/>
    <cellStyle name="Tusental 2 2 4 2 2 2" xfId="582" xr:uid="{00000000-0005-0000-0000-000038020000}"/>
    <cellStyle name="Tusental 2 2 4 2 2 2 2" xfId="1022" xr:uid="{00000000-0005-0000-0000-000039020000}"/>
    <cellStyle name="Tusental 2 2 4 2 2 2 2 2" xfId="1902" xr:uid="{00000000-0005-0000-0000-00003A020000}"/>
    <cellStyle name="Tusental 2 2 4 2 2 2 2 3" xfId="2788" xr:uid="{00000000-0005-0000-0000-00003B020000}"/>
    <cellStyle name="Tusental 2 2 4 2 2 2 2 4" xfId="3668" xr:uid="{00000000-0005-0000-0000-00003C020000}"/>
    <cellStyle name="Tusental 2 2 4 2 2 2 3" xfId="1462" xr:uid="{00000000-0005-0000-0000-00003D020000}"/>
    <cellStyle name="Tusental 2 2 4 2 2 2 4" xfId="2348" xr:uid="{00000000-0005-0000-0000-00003E020000}"/>
    <cellStyle name="Tusental 2 2 4 2 2 2 5" xfId="3228" xr:uid="{00000000-0005-0000-0000-00003F020000}"/>
    <cellStyle name="Tusental 2 2 4 2 2 3" xfId="802" xr:uid="{00000000-0005-0000-0000-000040020000}"/>
    <cellStyle name="Tusental 2 2 4 2 2 3 2" xfId="1682" xr:uid="{00000000-0005-0000-0000-000041020000}"/>
    <cellStyle name="Tusental 2 2 4 2 2 3 3" xfId="2568" xr:uid="{00000000-0005-0000-0000-000042020000}"/>
    <cellStyle name="Tusental 2 2 4 2 2 3 4" xfId="3448" xr:uid="{00000000-0005-0000-0000-000043020000}"/>
    <cellStyle name="Tusental 2 2 4 2 2 4" xfId="1242" xr:uid="{00000000-0005-0000-0000-000044020000}"/>
    <cellStyle name="Tusental 2 2 4 2 2 5" xfId="2128" xr:uid="{00000000-0005-0000-0000-000045020000}"/>
    <cellStyle name="Tusental 2 2 4 2 2 6" xfId="3008" xr:uid="{00000000-0005-0000-0000-000046020000}"/>
    <cellStyle name="Tusental 2 2 4 2 3" xfId="472" xr:uid="{00000000-0005-0000-0000-000047020000}"/>
    <cellStyle name="Tusental 2 2 4 2 3 2" xfId="912" xr:uid="{00000000-0005-0000-0000-000048020000}"/>
    <cellStyle name="Tusental 2 2 4 2 3 2 2" xfId="1792" xr:uid="{00000000-0005-0000-0000-000049020000}"/>
    <cellStyle name="Tusental 2 2 4 2 3 2 3" xfId="2678" xr:uid="{00000000-0005-0000-0000-00004A020000}"/>
    <cellStyle name="Tusental 2 2 4 2 3 2 4" xfId="3558" xr:uid="{00000000-0005-0000-0000-00004B020000}"/>
    <cellStyle name="Tusental 2 2 4 2 3 3" xfId="1352" xr:uid="{00000000-0005-0000-0000-00004C020000}"/>
    <cellStyle name="Tusental 2 2 4 2 3 4" xfId="2238" xr:uid="{00000000-0005-0000-0000-00004D020000}"/>
    <cellStyle name="Tusental 2 2 4 2 3 5" xfId="3118" xr:uid="{00000000-0005-0000-0000-00004E020000}"/>
    <cellStyle name="Tusental 2 2 4 2 4" xfId="692" xr:uid="{00000000-0005-0000-0000-00004F020000}"/>
    <cellStyle name="Tusental 2 2 4 2 4 2" xfId="1572" xr:uid="{00000000-0005-0000-0000-000050020000}"/>
    <cellStyle name="Tusental 2 2 4 2 4 3" xfId="2458" xr:uid="{00000000-0005-0000-0000-000051020000}"/>
    <cellStyle name="Tusental 2 2 4 2 4 4" xfId="3338" xr:uid="{00000000-0005-0000-0000-000052020000}"/>
    <cellStyle name="Tusental 2 2 4 2 5" xfId="1132" xr:uid="{00000000-0005-0000-0000-000053020000}"/>
    <cellStyle name="Tusental 2 2 4 2 6" xfId="2018" xr:uid="{00000000-0005-0000-0000-000054020000}"/>
    <cellStyle name="Tusental 2 2 4 2 7" xfId="2898" xr:uid="{00000000-0005-0000-0000-000055020000}"/>
    <cellStyle name="Tusental 2 2 4 3" xfId="307" xr:uid="{00000000-0005-0000-0000-000056020000}"/>
    <cellStyle name="Tusental 2 2 4 3 2" xfId="527" xr:uid="{00000000-0005-0000-0000-000057020000}"/>
    <cellStyle name="Tusental 2 2 4 3 2 2" xfId="967" xr:uid="{00000000-0005-0000-0000-000058020000}"/>
    <cellStyle name="Tusental 2 2 4 3 2 2 2" xfId="1847" xr:uid="{00000000-0005-0000-0000-000059020000}"/>
    <cellStyle name="Tusental 2 2 4 3 2 2 3" xfId="2733" xr:uid="{00000000-0005-0000-0000-00005A020000}"/>
    <cellStyle name="Tusental 2 2 4 3 2 2 4" xfId="3613" xr:uid="{00000000-0005-0000-0000-00005B020000}"/>
    <cellStyle name="Tusental 2 2 4 3 2 3" xfId="1407" xr:uid="{00000000-0005-0000-0000-00005C020000}"/>
    <cellStyle name="Tusental 2 2 4 3 2 4" xfId="2293" xr:uid="{00000000-0005-0000-0000-00005D020000}"/>
    <cellStyle name="Tusental 2 2 4 3 2 5" xfId="3173" xr:uid="{00000000-0005-0000-0000-00005E020000}"/>
    <cellStyle name="Tusental 2 2 4 3 3" xfId="747" xr:uid="{00000000-0005-0000-0000-00005F020000}"/>
    <cellStyle name="Tusental 2 2 4 3 3 2" xfId="1627" xr:uid="{00000000-0005-0000-0000-000060020000}"/>
    <cellStyle name="Tusental 2 2 4 3 3 3" xfId="2513" xr:uid="{00000000-0005-0000-0000-000061020000}"/>
    <cellStyle name="Tusental 2 2 4 3 3 4" xfId="3393" xr:uid="{00000000-0005-0000-0000-000062020000}"/>
    <cellStyle name="Tusental 2 2 4 3 4" xfId="1187" xr:uid="{00000000-0005-0000-0000-000063020000}"/>
    <cellStyle name="Tusental 2 2 4 3 5" xfId="2073" xr:uid="{00000000-0005-0000-0000-000064020000}"/>
    <cellStyle name="Tusental 2 2 4 3 6" xfId="2953" xr:uid="{00000000-0005-0000-0000-000065020000}"/>
    <cellStyle name="Tusental 2 2 4 4" xfId="417" xr:uid="{00000000-0005-0000-0000-000066020000}"/>
    <cellStyle name="Tusental 2 2 4 4 2" xfId="857" xr:uid="{00000000-0005-0000-0000-000067020000}"/>
    <cellStyle name="Tusental 2 2 4 4 2 2" xfId="1737" xr:uid="{00000000-0005-0000-0000-000068020000}"/>
    <cellStyle name="Tusental 2 2 4 4 2 3" xfId="2623" xr:uid="{00000000-0005-0000-0000-000069020000}"/>
    <cellStyle name="Tusental 2 2 4 4 2 4" xfId="3503" xr:uid="{00000000-0005-0000-0000-00006A020000}"/>
    <cellStyle name="Tusental 2 2 4 4 3" xfId="1297" xr:uid="{00000000-0005-0000-0000-00006B020000}"/>
    <cellStyle name="Tusental 2 2 4 4 4" xfId="2183" xr:uid="{00000000-0005-0000-0000-00006C020000}"/>
    <cellStyle name="Tusental 2 2 4 4 5" xfId="3063" xr:uid="{00000000-0005-0000-0000-00006D020000}"/>
    <cellStyle name="Tusental 2 2 4 5" xfId="637" xr:uid="{00000000-0005-0000-0000-00006E020000}"/>
    <cellStyle name="Tusental 2 2 4 5 2" xfId="1517" xr:uid="{00000000-0005-0000-0000-00006F020000}"/>
    <cellStyle name="Tusental 2 2 4 5 3" xfId="2403" xr:uid="{00000000-0005-0000-0000-000070020000}"/>
    <cellStyle name="Tusental 2 2 4 5 4" xfId="3283" xr:uid="{00000000-0005-0000-0000-000071020000}"/>
    <cellStyle name="Tusental 2 2 4 6" xfId="1077" xr:uid="{00000000-0005-0000-0000-000072020000}"/>
    <cellStyle name="Tusental 2 2 4 7" xfId="1963" xr:uid="{00000000-0005-0000-0000-000073020000}"/>
    <cellStyle name="Tusental 2 2 4 8" xfId="2843" xr:uid="{00000000-0005-0000-0000-000074020000}"/>
    <cellStyle name="Tusental 2 2 5" xfId="215" xr:uid="{00000000-0005-0000-0000-000075020000}"/>
    <cellStyle name="Tusental 2 2 5 2" xfId="270" xr:uid="{00000000-0005-0000-0000-000076020000}"/>
    <cellStyle name="Tusental 2 2 5 2 2" xfId="380" xr:uid="{00000000-0005-0000-0000-000077020000}"/>
    <cellStyle name="Tusental 2 2 5 2 2 2" xfId="600" xr:uid="{00000000-0005-0000-0000-000078020000}"/>
    <cellStyle name="Tusental 2 2 5 2 2 2 2" xfId="1040" xr:uid="{00000000-0005-0000-0000-000079020000}"/>
    <cellStyle name="Tusental 2 2 5 2 2 2 2 2" xfId="1920" xr:uid="{00000000-0005-0000-0000-00007A020000}"/>
    <cellStyle name="Tusental 2 2 5 2 2 2 2 3" xfId="2806" xr:uid="{00000000-0005-0000-0000-00007B020000}"/>
    <cellStyle name="Tusental 2 2 5 2 2 2 2 4" xfId="3686" xr:uid="{00000000-0005-0000-0000-00007C020000}"/>
    <cellStyle name="Tusental 2 2 5 2 2 2 3" xfId="1480" xr:uid="{00000000-0005-0000-0000-00007D020000}"/>
    <cellStyle name="Tusental 2 2 5 2 2 2 4" xfId="2366" xr:uid="{00000000-0005-0000-0000-00007E020000}"/>
    <cellStyle name="Tusental 2 2 5 2 2 2 5" xfId="3246" xr:uid="{00000000-0005-0000-0000-00007F020000}"/>
    <cellStyle name="Tusental 2 2 5 2 2 3" xfId="820" xr:uid="{00000000-0005-0000-0000-000080020000}"/>
    <cellStyle name="Tusental 2 2 5 2 2 3 2" xfId="1700" xr:uid="{00000000-0005-0000-0000-000081020000}"/>
    <cellStyle name="Tusental 2 2 5 2 2 3 3" xfId="2586" xr:uid="{00000000-0005-0000-0000-000082020000}"/>
    <cellStyle name="Tusental 2 2 5 2 2 3 4" xfId="3466" xr:uid="{00000000-0005-0000-0000-000083020000}"/>
    <cellStyle name="Tusental 2 2 5 2 2 4" xfId="1260" xr:uid="{00000000-0005-0000-0000-000084020000}"/>
    <cellStyle name="Tusental 2 2 5 2 2 5" xfId="2146" xr:uid="{00000000-0005-0000-0000-000085020000}"/>
    <cellStyle name="Tusental 2 2 5 2 2 6" xfId="3026" xr:uid="{00000000-0005-0000-0000-000086020000}"/>
    <cellStyle name="Tusental 2 2 5 2 3" xfId="490" xr:uid="{00000000-0005-0000-0000-000087020000}"/>
    <cellStyle name="Tusental 2 2 5 2 3 2" xfId="930" xr:uid="{00000000-0005-0000-0000-000088020000}"/>
    <cellStyle name="Tusental 2 2 5 2 3 2 2" xfId="1810" xr:uid="{00000000-0005-0000-0000-000089020000}"/>
    <cellStyle name="Tusental 2 2 5 2 3 2 3" xfId="2696" xr:uid="{00000000-0005-0000-0000-00008A020000}"/>
    <cellStyle name="Tusental 2 2 5 2 3 2 4" xfId="3576" xr:uid="{00000000-0005-0000-0000-00008B020000}"/>
    <cellStyle name="Tusental 2 2 5 2 3 3" xfId="1370" xr:uid="{00000000-0005-0000-0000-00008C020000}"/>
    <cellStyle name="Tusental 2 2 5 2 3 4" xfId="2256" xr:uid="{00000000-0005-0000-0000-00008D020000}"/>
    <cellStyle name="Tusental 2 2 5 2 3 5" xfId="3136" xr:uid="{00000000-0005-0000-0000-00008E020000}"/>
    <cellStyle name="Tusental 2 2 5 2 4" xfId="710" xr:uid="{00000000-0005-0000-0000-00008F020000}"/>
    <cellStyle name="Tusental 2 2 5 2 4 2" xfId="1590" xr:uid="{00000000-0005-0000-0000-000090020000}"/>
    <cellStyle name="Tusental 2 2 5 2 4 3" xfId="2476" xr:uid="{00000000-0005-0000-0000-000091020000}"/>
    <cellStyle name="Tusental 2 2 5 2 4 4" xfId="3356" xr:uid="{00000000-0005-0000-0000-000092020000}"/>
    <cellStyle name="Tusental 2 2 5 2 5" xfId="1150" xr:uid="{00000000-0005-0000-0000-000093020000}"/>
    <cellStyle name="Tusental 2 2 5 2 6" xfId="2036" xr:uid="{00000000-0005-0000-0000-000094020000}"/>
    <cellStyle name="Tusental 2 2 5 2 7" xfId="2916" xr:uid="{00000000-0005-0000-0000-000095020000}"/>
    <cellStyle name="Tusental 2 2 5 3" xfId="325" xr:uid="{00000000-0005-0000-0000-000096020000}"/>
    <cellStyle name="Tusental 2 2 5 3 2" xfId="545" xr:uid="{00000000-0005-0000-0000-000097020000}"/>
    <cellStyle name="Tusental 2 2 5 3 2 2" xfId="985" xr:uid="{00000000-0005-0000-0000-000098020000}"/>
    <cellStyle name="Tusental 2 2 5 3 2 2 2" xfId="1865" xr:uid="{00000000-0005-0000-0000-000099020000}"/>
    <cellStyle name="Tusental 2 2 5 3 2 2 3" xfId="2751" xr:uid="{00000000-0005-0000-0000-00009A020000}"/>
    <cellStyle name="Tusental 2 2 5 3 2 2 4" xfId="3631" xr:uid="{00000000-0005-0000-0000-00009B020000}"/>
    <cellStyle name="Tusental 2 2 5 3 2 3" xfId="1425" xr:uid="{00000000-0005-0000-0000-00009C020000}"/>
    <cellStyle name="Tusental 2 2 5 3 2 4" xfId="2311" xr:uid="{00000000-0005-0000-0000-00009D020000}"/>
    <cellStyle name="Tusental 2 2 5 3 2 5" xfId="3191" xr:uid="{00000000-0005-0000-0000-00009E020000}"/>
    <cellStyle name="Tusental 2 2 5 3 3" xfId="765" xr:uid="{00000000-0005-0000-0000-00009F020000}"/>
    <cellStyle name="Tusental 2 2 5 3 3 2" xfId="1645" xr:uid="{00000000-0005-0000-0000-0000A0020000}"/>
    <cellStyle name="Tusental 2 2 5 3 3 3" xfId="2531" xr:uid="{00000000-0005-0000-0000-0000A1020000}"/>
    <cellStyle name="Tusental 2 2 5 3 3 4" xfId="3411" xr:uid="{00000000-0005-0000-0000-0000A2020000}"/>
    <cellStyle name="Tusental 2 2 5 3 4" xfId="1205" xr:uid="{00000000-0005-0000-0000-0000A3020000}"/>
    <cellStyle name="Tusental 2 2 5 3 5" xfId="2091" xr:uid="{00000000-0005-0000-0000-0000A4020000}"/>
    <cellStyle name="Tusental 2 2 5 3 6" xfId="2971" xr:uid="{00000000-0005-0000-0000-0000A5020000}"/>
    <cellStyle name="Tusental 2 2 5 4" xfId="435" xr:uid="{00000000-0005-0000-0000-0000A6020000}"/>
    <cellStyle name="Tusental 2 2 5 4 2" xfId="875" xr:uid="{00000000-0005-0000-0000-0000A7020000}"/>
    <cellStyle name="Tusental 2 2 5 4 2 2" xfId="1755" xr:uid="{00000000-0005-0000-0000-0000A8020000}"/>
    <cellStyle name="Tusental 2 2 5 4 2 3" xfId="2641" xr:uid="{00000000-0005-0000-0000-0000A9020000}"/>
    <cellStyle name="Tusental 2 2 5 4 2 4" xfId="3521" xr:uid="{00000000-0005-0000-0000-0000AA020000}"/>
    <cellStyle name="Tusental 2 2 5 4 3" xfId="1315" xr:uid="{00000000-0005-0000-0000-0000AB020000}"/>
    <cellStyle name="Tusental 2 2 5 4 4" xfId="2201" xr:uid="{00000000-0005-0000-0000-0000AC020000}"/>
    <cellStyle name="Tusental 2 2 5 4 5" xfId="3081" xr:uid="{00000000-0005-0000-0000-0000AD020000}"/>
    <cellStyle name="Tusental 2 2 5 5" xfId="655" xr:uid="{00000000-0005-0000-0000-0000AE020000}"/>
    <cellStyle name="Tusental 2 2 5 5 2" xfId="1535" xr:uid="{00000000-0005-0000-0000-0000AF020000}"/>
    <cellStyle name="Tusental 2 2 5 5 3" xfId="2421" xr:uid="{00000000-0005-0000-0000-0000B0020000}"/>
    <cellStyle name="Tusental 2 2 5 5 4" xfId="3301" xr:uid="{00000000-0005-0000-0000-0000B1020000}"/>
    <cellStyle name="Tusental 2 2 5 6" xfId="1095" xr:uid="{00000000-0005-0000-0000-0000B2020000}"/>
    <cellStyle name="Tusental 2 2 5 7" xfId="1981" xr:uid="{00000000-0005-0000-0000-0000B3020000}"/>
    <cellStyle name="Tusental 2 2 5 8" xfId="2861" xr:uid="{00000000-0005-0000-0000-0000B4020000}"/>
    <cellStyle name="Tusental 2 2 6" xfId="234" xr:uid="{00000000-0005-0000-0000-0000B5020000}"/>
    <cellStyle name="Tusental 2 2 6 2" xfId="344" xr:uid="{00000000-0005-0000-0000-0000B6020000}"/>
    <cellStyle name="Tusental 2 2 6 2 2" xfId="564" xr:uid="{00000000-0005-0000-0000-0000B7020000}"/>
    <cellStyle name="Tusental 2 2 6 2 2 2" xfId="1004" xr:uid="{00000000-0005-0000-0000-0000B8020000}"/>
    <cellStyle name="Tusental 2 2 6 2 2 2 2" xfId="1884" xr:uid="{00000000-0005-0000-0000-0000B9020000}"/>
    <cellStyle name="Tusental 2 2 6 2 2 2 3" xfId="2770" xr:uid="{00000000-0005-0000-0000-0000BA020000}"/>
    <cellStyle name="Tusental 2 2 6 2 2 2 4" xfId="3650" xr:uid="{00000000-0005-0000-0000-0000BB020000}"/>
    <cellStyle name="Tusental 2 2 6 2 2 3" xfId="1444" xr:uid="{00000000-0005-0000-0000-0000BC020000}"/>
    <cellStyle name="Tusental 2 2 6 2 2 4" xfId="2330" xr:uid="{00000000-0005-0000-0000-0000BD020000}"/>
    <cellStyle name="Tusental 2 2 6 2 2 5" xfId="3210" xr:uid="{00000000-0005-0000-0000-0000BE020000}"/>
    <cellStyle name="Tusental 2 2 6 2 3" xfId="784" xr:uid="{00000000-0005-0000-0000-0000BF020000}"/>
    <cellStyle name="Tusental 2 2 6 2 3 2" xfId="1664" xr:uid="{00000000-0005-0000-0000-0000C0020000}"/>
    <cellStyle name="Tusental 2 2 6 2 3 3" xfId="2550" xr:uid="{00000000-0005-0000-0000-0000C1020000}"/>
    <cellStyle name="Tusental 2 2 6 2 3 4" xfId="3430" xr:uid="{00000000-0005-0000-0000-0000C2020000}"/>
    <cellStyle name="Tusental 2 2 6 2 4" xfId="1224" xr:uid="{00000000-0005-0000-0000-0000C3020000}"/>
    <cellStyle name="Tusental 2 2 6 2 5" xfId="2110" xr:uid="{00000000-0005-0000-0000-0000C4020000}"/>
    <cellStyle name="Tusental 2 2 6 2 6" xfId="2990" xr:uid="{00000000-0005-0000-0000-0000C5020000}"/>
    <cellStyle name="Tusental 2 2 6 3" xfId="454" xr:uid="{00000000-0005-0000-0000-0000C6020000}"/>
    <cellStyle name="Tusental 2 2 6 3 2" xfId="894" xr:uid="{00000000-0005-0000-0000-0000C7020000}"/>
    <cellStyle name="Tusental 2 2 6 3 2 2" xfId="1774" xr:uid="{00000000-0005-0000-0000-0000C8020000}"/>
    <cellStyle name="Tusental 2 2 6 3 2 3" xfId="2660" xr:uid="{00000000-0005-0000-0000-0000C9020000}"/>
    <cellStyle name="Tusental 2 2 6 3 2 4" xfId="3540" xr:uid="{00000000-0005-0000-0000-0000CA020000}"/>
    <cellStyle name="Tusental 2 2 6 3 3" xfId="1334" xr:uid="{00000000-0005-0000-0000-0000CB020000}"/>
    <cellStyle name="Tusental 2 2 6 3 4" xfId="2220" xr:uid="{00000000-0005-0000-0000-0000CC020000}"/>
    <cellStyle name="Tusental 2 2 6 3 5" xfId="3100" xr:uid="{00000000-0005-0000-0000-0000CD020000}"/>
    <cellStyle name="Tusental 2 2 6 4" xfId="674" xr:uid="{00000000-0005-0000-0000-0000CE020000}"/>
    <cellStyle name="Tusental 2 2 6 4 2" xfId="1554" xr:uid="{00000000-0005-0000-0000-0000CF020000}"/>
    <cellStyle name="Tusental 2 2 6 4 3" xfId="2440" xr:uid="{00000000-0005-0000-0000-0000D0020000}"/>
    <cellStyle name="Tusental 2 2 6 4 4" xfId="3320" xr:uid="{00000000-0005-0000-0000-0000D1020000}"/>
    <cellStyle name="Tusental 2 2 6 5" xfId="1114" xr:uid="{00000000-0005-0000-0000-0000D2020000}"/>
    <cellStyle name="Tusental 2 2 6 6" xfId="2000" xr:uid="{00000000-0005-0000-0000-0000D3020000}"/>
    <cellStyle name="Tusental 2 2 6 7" xfId="2880" xr:uid="{00000000-0005-0000-0000-0000D4020000}"/>
    <cellStyle name="Tusental 2 2 7" xfId="289" xr:uid="{00000000-0005-0000-0000-0000D5020000}"/>
    <cellStyle name="Tusental 2 2 7 2" xfId="509" xr:uid="{00000000-0005-0000-0000-0000D6020000}"/>
    <cellStyle name="Tusental 2 2 7 2 2" xfId="949" xr:uid="{00000000-0005-0000-0000-0000D7020000}"/>
    <cellStyle name="Tusental 2 2 7 2 2 2" xfId="1829" xr:uid="{00000000-0005-0000-0000-0000D8020000}"/>
    <cellStyle name="Tusental 2 2 7 2 2 3" xfId="2715" xr:uid="{00000000-0005-0000-0000-0000D9020000}"/>
    <cellStyle name="Tusental 2 2 7 2 2 4" xfId="3595" xr:uid="{00000000-0005-0000-0000-0000DA020000}"/>
    <cellStyle name="Tusental 2 2 7 2 3" xfId="1389" xr:uid="{00000000-0005-0000-0000-0000DB020000}"/>
    <cellStyle name="Tusental 2 2 7 2 4" xfId="2275" xr:uid="{00000000-0005-0000-0000-0000DC020000}"/>
    <cellStyle name="Tusental 2 2 7 2 5" xfId="3155" xr:uid="{00000000-0005-0000-0000-0000DD020000}"/>
    <cellStyle name="Tusental 2 2 7 3" xfId="729" xr:uid="{00000000-0005-0000-0000-0000DE020000}"/>
    <cellStyle name="Tusental 2 2 7 3 2" xfId="1609" xr:uid="{00000000-0005-0000-0000-0000DF020000}"/>
    <cellStyle name="Tusental 2 2 7 3 3" xfId="2495" xr:uid="{00000000-0005-0000-0000-0000E0020000}"/>
    <cellStyle name="Tusental 2 2 7 3 4" xfId="3375" xr:uid="{00000000-0005-0000-0000-0000E1020000}"/>
    <cellStyle name="Tusental 2 2 7 4" xfId="1169" xr:uid="{00000000-0005-0000-0000-0000E2020000}"/>
    <cellStyle name="Tusental 2 2 7 5" xfId="2055" xr:uid="{00000000-0005-0000-0000-0000E3020000}"/>
    <cellStyle name="Tusental 2 2 7 6" xfId="2935" xr:uid="{00000000-0005-0000-0000-0000E4020000}"/>
    <cellStyle name="Tusental 2 2 8" xfId="399" xr:uid="{00000000-0005-0000-0000-0000E5020000}"/>
    <cellStyle name="Tusental 2 2 8 2" xfId="839" xr:uid="{00000000-0005-0000-0000-0000E6020000}"/>
    <cellStyle name="Tusental 2 2 8 2 2" xfId="1719" xr:uid="{00000000-0005-0000-0000-0000E7020000}"/>
    <cellStyle name="Tusental 2 2 8 2 3" xfId="2605" xr:uid="{00000000-0005-0000-0000-0000E8020000}"/>
    <cellStyle name="Tusental 2 2 8 2 4" xfId="3485" xr:uid="{00000000-0005-0000-0000-0000E9020000}"/>
    <cellStyle name="Tusental 2 2 8 3" xfId="1279" xr:uid="{00000000-0005-0000-0000-0000EA020000}"/>
    <cellStyle name="Tusental 2 2 8 4" xfId="2165" xr:uid="{00000000-0005-0000-0000-0000EB020000}"/>
    <cellStyle name="Tusental 2 2 8 5" xfId="3045" xr:uid="{00000000-0005-0000-0000-0000EC020000}"/>
    <cellStyle name="Tusental 2 2 9" xfId="619" xr:uid="{00000000-0005-0000-0000-0000ED020000}"/>
    <cellStyle name="Tusental 2 2 9 2" xfId="1499" xr:uid="{00000000-0005-0000-0000-0000EE020000}"/>
    <cellStyle name="Tusental 2 2 9 3" xfId="2385" xr:uid="{00000000-0005-0000-0000-0000EF020000}"/>
    <cellStyle name="Tusental 2 2 9 4" xfId="3265" xr:uid="{00000000-0005-0000-0000-0000F0020000}"/>
    <cellStyle name="Tusental 2 3" xfId="184" xr:uid="{00000000-0005-0000-0000-0000F1020000}"/>
    <cellStyle name="Tusental 2 3 10" xfId="2830" xr:uid="{00000000-0005-0000-0000-0000F2020000}"/>
    <cellStyle name="Tusental 2 3 2" xfId="202" xr:uid="{00000000-0005-0000-0000-0000F3020000}"/>
    <cellStyle name="Tusental 2 3 2 2" xfId="257" xr:uid="{00000000-0005-0000-0000-0000F4020000}"/>
    <cellStyle name="Tusental 2 3 2 2 2" xfId="367" xr:uid="{00000000-0005-0000-0000-0000F5020000}"/>
    <cellStyle name="Tusental 2 3 2 2 2 2" xfId="587" xr:uid="{00000000-0005-0000-0000-0000F6020000}"/>
    <cellStyle name="Tusental 2 3 2 2 2 2 2" xfId="1027" xr:uid="{00000000-0005-0000-0000-0000F7020000}"/>
    <cellStyle name="Tusental 2 3 2 2 2 2 2 2" xfId="1907" xr:uid="{00000000-0005-0000-0000-0000F8020000}"/>
    <cellStyle name="Tusental 2 3 2 2 2 2 2 3" xfId="2793" xr:uid="{00000000-0005-0000-0000-0000F9020000}"/>
    <cellStyle name="Tusental 2 3 2 2 2 2 2 4" xfId="3673" xr:uid="{00000000-0005-0000-0000-0000FA020000}"/>
    <cellStyle name="Tusental 2 3 2 2 2 2 3" xfId="1467" xr:uid="{00000000-0005-0000-0000-0000FB020000}"/>
    <cellStyle name="Tusental 2 3 2 2 2 2 4" xfId="2353" xr:uid="{00000000-0005-0000-0000-0000FC020000}"/>
    <cellStyle name="Tusental 2 3 2 2 2 2 5" xfId="3233" xr:uid="{00000000-0005-0000-0000-0000FD020000}"/>
    <cellStyle name="Tusental 2 3 2 2 2 3" xfId="807" xr:uid="{00000000-0005-0000-0000-0000FE020000}"/>
    <cellStyle name="Tusental 2 3 2 2 2 3 2" xfId="1687" xr:uid="{00000000-0005-0000-0000-0000FF020000}"/>
    <cellStyle name="Tusental 2 3 2 2 2 3 3" xfId="2573" xr:uid="{00000000-0005-0000-0000-000000030000}"/>
    <cellStyle name="Tusental 2 3 2 2 2 3 4" xfId="3453" xr:uid="{00000000-0005-0000-0000-000001030000}"/>
    <cellStyle name="Tusental 2 3 2 2 2 4" xfId="1247" xr:uid="{00000000-0005-0000-0000-000002030000}"/>
    <cellStyle name="Tusental 2 3 2 2 2 5" xfId="2133" xr:uid="{00000000-0005-0000-0000-000003030000}"/>
    <cellStyle name="Tusental 2 3 2 2 2 6" xfId="3013" xr:uid="{00000000-0005-0000-0000-000004030000}"/>
    <cellStyle name="Tusental 2 3 2 2 3" xfId="477" xr:uid="{00000000-0005-0000-0000-000005030000}"/>
    <cellStyle name="Tusental 2 3 2 2 3 2" xfId="917" xr:uid="{00000000-0005-0000-0000-000006030000}"/>
    <cellStyle name="Tusental 2 3 2 2 3 2 2" xfId="1797" xr:uid="{00000000-0005-0000-0000-000007030000}"/>
    <cellStyle name="Tusental 2 3 2 2 3 2 3" xfId="2683" xr:uid="{00000000-0005-0000-0000-000008030000}"/>
    <cellStyle name="Tusental 2 3 2 2 3 2 4" xfId="3563" xr:uid="{00000000-0005-0000-0000-000009030000}"/>
    <cellStyle name="Tusental 2 3 2 2 3 3" xfId="1357" xr:uid="{00000000-0005-0000-0000-00000A030000}"/>
    <cellStyle name="Tusental 2 3 2 2 3 4" xfId="2243" xr:uid="{00000000-0005-0000-0000-00000B030000}"/>
    <cellStyle name="Tusental 2 3 2 2 3 5" xfId="3123" xr:uid="{00000000-0005-0000-0000-00000C030000}"/>
    <cellStyle name="Tusental 2 3 2 2 4" xfId="697" xr:uid="{00000000-0005-0000-0000-00000D030000}"/>
    <cellStyle name="Tusental 2 3 2 2 4 2" xfId="1577" xr:uid="{00000000-0005-0000-0000-00000E030000}"/>
    <cellStyle name="Tusental 2 3 2 2 4 3" xfId="2463" xr:uid="{00000000-0005-0000-0000-00000F030000}"/>
    <cellStyle name="Tusental 2 3 2 2 4 4" xfId="3343" xr:uid="{00000000-0005-0000-0000-000010030000}"/>
    <cellStyle name="Tusental 2 3 2 2 5" xfId="1137" xr:uid="{00000000-0005-0000-0000-000011030000}"/>
    <cellStyle name="Tusental 2 3 2 2 6" xfId="2023" xr:uid="{00000000-0005-0000-0000-000012030000}"/>
    <cellStyle name="Tusental 2 3 2 2 7" xfId="2903" xr:uid="{00000000-0005-0000-0000-000013030000}"/>
    <cellStyle name="Tusental 2 3 2 3" xfId="312" xr:uid="{00000000-0005-0000-0000-000014030000}"/>
    <cellStyle name="Tusental 2 3 2 3 2" xfId="532" xr:uid="{00000000-0005-0000-0000-000015030000}"/>
    <cellStyle name="Tusental 2 3 2 3 2 2" xfId="972" xr:uid="{00000000-0005-0000-0000-000016030000}"/>
    <cellStyle name="Tusental 2 3 2 3 2 2 2" xfId="1852" xr:uid="{00000000-0005-0000-0000-000017030000}"/>
    <cellStyle name="Tusental 2 3 2 3 2 2 3" xfId="2738" xr:uid="{00000000-0005-0000-0000-000018030000}"/>
    <cellStyle name="Tusental 2 3 2 3 2 2 4" xfId="3618" xr:uid="{00000000-0005-0000-0000-000019030000}"/>
    <cellStyle name="Tusental 2 3 2 3 2 3" xfId="1412" xr:uid="{00000000-0005-0000-0000-00001A030000}"/>
    <cellStyle name="Tusental 2 3 2 3 2 4" xfId="2298" xr:uid="{00000000-0005-0000-0000-00001B030000}"/>
    <cellStyle name="Tusental 2 3 2 3 2 5" xfId="3178" xr:uid="{00000000-0005-0000-0000-00001C030000}"/>
    <cellStyle name="Tusental 2 3 2 3 3" xfId="752" xr:uid="{00000000-0005-0000-0000-00001D030000}"/>
    <cellStyle name="Tusental 2 3 2 3 3 2" xfId="1632" xr:uid="{00000000-0005-0000-0000-00001E030000}"/>
    <cellStyle name="Tusental 2 3 2 3 3 3" xfId="2518" xr:uid="{00000000-0005-0000-0000-00001F030000}"/>
    <cellStyle name="Tusental 2 3 2 3 3 4" xfId="3398" xr:uid="{00000000-0005-0000-0000-000020030000}"/>
    <cellStyle name="Tusental 2 3 2 3 4" xfId="1192" xr:uid="{00000000-0005-0000-0000-000021030000}"/>
    <cellStyle name="Tusental 2 3 2 3 5" xfId="2078" xr:uid="{00000000-0005-0000-0000-000022030000}"/>
    <cellStyle name="Tusental 2 3 2 3 6" xfId="2958" xr:uid="{00000000-0005-0000-0000-000023030000}"/>
    <cellStyle name="Tusental 2 3 2 4" xfId="422" xr:uid="{00000000-0005-0000-0000-000024030000}"/>
    <cellStyle name="Tusental 2 3 2 4 2" xfId="862" xr:uid="{00000000-0005-0000-0000-000025030000}"/>
    <cellStyle name="Tusental 2 3 2 4 2 2" xfId="1742" xr:uid="{00000000-0005-0000-0000-000026030000}"/>
    <cellStyle name="Tusental 2 3 2 4 2 3" xfId="2628" xr:uid="{00000000-0005-0000-0000-000027030000}"/>
    <cellStyle name="Tusental 2 3 2 4 2 4" xfId="3508" xr:uid="{00000000-0005-0000-0000-000028030000}"/>
    <cellStyle name="Tusental 2 3 2 4 3" xfId="1302" xr:uid="{00000000-0005-0000-0000-000029030000}"/>
    <cellStyle name="Tusental 2 3 2 4 4" xfId="2188" xr:uid="{00000000-0005-0000-0000-00002A030000}"/>
    <cellStyle name="Tusental 2 3 2 4 5" xfId="3068" xr:uid="{00000000-0005-0000-0000-00002B030000}"/>
    <cellStyle name="Tusental 2 3 2 5" xfId="642" xr:uid="{00000000-0005-0000-0000-00002C030000}"/>
    <cellStyle name="Tusental 2 3 2 5 2" xfId="1522" xr:uid="{00000000-0005-0000-0000-00002D030000}"/>
    <cellStyle name="Tusental 2 3 2 5 3" xfId="2408" xr:uid="{00000000-0005-0000-0000-00002E030000}"/>
    <cellStyle name="Tusental 2 3 2 5 4" xfId="3288" xr:uid="{00000000-0005-0000-0000-00002F030000}"/>
    <cellStyle name="Tusental 2 3 2 6" xfId="1082" xr:uid="{00000000-0005-0000-0000-000030030000}"/>
    <cellStyle name="Tusental 2 3 2 7" xfId="1968" xr:uid="{00000000-0005-0000-0000-000031030000}"/>
    <cellStyle name="Tusental 2 3 2 8" xfId="2848" xr:uid="{00000000-0005-0000-0000-000032030000}"/>
    <cellStyle name="Tusental 2 3 3" xfId="220" xr:uid="{00000000-0005-0000-0000-000033030000}"/>
    <cellStyle name="Tusental 2 3 3 2" xfId="275" xr:uid="{00000000-0005-0000-0000-000034030000}"/>
    <cellStyle name="Tusental 2 3 3 2 2" xfId="385" xr:uid="{00000000-0005-0000-0000-000035030000}"/>
    <cellStyle name="Tusental 2 3 3 2 2 2" xfId="605" xr:uid="{00000000-0005-0000-0000-000036030000}"/>
    <cellStyle name="Tusental 2 3 3 2 2 2 2" xfId="1045" xr:uid="{00000000-0005-0000-0000-000037030000}"/>
    <cellStyle name="Tusental 2 3 3 2 2 2 2 2" xfId="1925" xr:uid="{00000000-0005-0000-0000-000038030000}"/>
    <cellStyle name="Tusental 2 3 3 2 2 2 2 3" xfId="2811" xr:uid="{00000000-0005-0000-0000-000039030000}"/>
    <cellStyle name="Tusental 2 3 3 2 2 2 2 4" xfId="3691" xr:uid="{00000000-0005-0000-0000-00003A030000}"/>
    <cellStyle name="Tusental 2 3 3 2 2 2 3" xfId="1485" xr:uid="{00000000-0005-0000-0000-00003B030000}"/>
    <cellStyle name="Tusental 2 3 3 2 2 2 4" xfId="2371" xr:uid="{00000000-0005-0000-0000-00003C030000}"/>
    <cellStyle name="Tusental 2 3 3 2 2 2 5" xfId="3251" xr:uid="{00000000-0005-0000-0000-00003D030000}"/>
    <cellStyle name="Tusental 2 3 3 2 2 3" xfId="825" xr:uid="{00000000-0005-0000-0000-00003E030000}"/>
    <cellStyle name="Tusental 2 3 3 2 2 3 2" xfId="1705" xr:uid="{00000000-0005-0000-0000-00003F030000}"/>
    <cellStyle name="Tusental 2 3 3 2 2 3 3" xfId="2591" xr:uid="{00000000-0005-0000-0000-000040030000}"/>
    <cellStyle name="Tusental 2 3 3 2 2 3 4" xfId="3471" xr:uid="{00000000-0005-0000-0000-000041030000}"/>
    <cellStyle name="Tusental 2 3 3 2 2 4" xfId="1265" xr:uid="{00000000-0005-0000-0000-000042030000}"/>
    <cellStyle name="Tusental 2 3 3 2 2 5" xfId="2151" xr:uid="{00000000-0005-0000-0000-000043030000}"/>
    <cellStyle name="Tusental 2 3 3 2 2 6" xfId="3031" xr:uid="{00000000-0005-0000-0000-000044030000}"/>
    <cellStyle name="Tusental 2 3 3 2 3" xfId="495" xr:uid="{00000000-0005-0000-0000-000045030000}"/>
    <cellStyle name="Tusental 2 3 3 2 3 2" xfId="935" xr:uid="{00000000-0005-0000-0000-000046030000}"/>
    <cellStyle name="Tusental 2 3 3 2 3 2 2" xfId="1815" xr:uid="{00000000-0005-0000-0000-000047030000}"/>
    <cellStyle name="Tusental 2 3 3 2 3 2 3" xfId="2701" xr:uid="{00000000-0005-0000-0000-000048030000}"/>
    <cellStyle name="Tusental 2 3 3 2 3 2 4" xfId="3581" xr:uid="{00000000-0005-0000-0000-000049030000}"/>
    <cellStyle name="Tusental 2 3 3 2 3 3" xfId="1375" xr:uid="{00000000-0005-0000-0000-00004A030000}"/>
    <cellStyle name="Tusental 2 3 3 2 3 4" xfId="2261" xr:uid="{00000000-0005-0000-0000-00004B030000}"/>
    <cellStyle name="Tusental 2 3 3 2 3 5" xfId="3141" xr:uid="{00000000-0005-0000-0000-00004C030000}"/>
    <cellStyle name="Tusental 2 3 3 2 4" xfId="715" xr:uid="{00000000-0005-0000-0000-00004D030000}"/>
    <cellStyle name="Tusental 2 3 3 2 4 2" xfId="1595" xr:uid="{00000000-0005-0000-0000-00004E030000}"/>
    <cellStyle name="Tusental 2 3 3 2 4 3" xfId="2481" xr:uid="{00000000-0005-0000-0000-00004F030000}"/>
    <cellStyle name="Tusental 2 3 3 2 4 4" xfId="3361" xr:uid="{00000000-0005-0000-0000-000050030000}"/>
    <cellStyle name="Tusental 2 3 3 2 5" xfId="1155" xr:uid="{00000000-0005-0000-0000-000051030000}"/>
    <cellStyle name="Tusental 2 3 3 2 6" xfId="2041" xr:uid="{00000000-0005-0000-0000-000052030000}"/>
    <cellStyle name="Tusental 2 3 3 2 7" xfId="2921" xr:uid="{00000000-0005-0000-0000-000053030000}"/>
    <cellStyle name="Tusental 2 3 3 3" xfId="330" xr:uid="{00000000-0005-0000-0000-000054030000}"/>
    <cellStyle name="Tusental 2 3 3 3 2" xfId="550" xr:uid="{00000000-0005-0000-0000-000055030000}"/>
    <cellStyle name="Tusental 2 3 3 3 2 2" xfId="990" xr:uid="{00000000-0005-0000-0000-000056030000}"/>
    <cellStyle name="Tusental 2 3 3 3 2 2 2" xfId="1870" xr:uid="{00000000-0005-0000-0000-000057030000}"/>
    <cellStyle name="Tusental 2 3 3 3 2 2 3" xfId="2756" xr:uid="{00000000-0005-0000-0000-000058030000}"/>
    <cellStyle name="Tusental 2 3 3 3 2 2 4" xfId="3636" xr:uid="{00000000-0005-0000-0000-000059030000}"/>
    <cellStyle name="Tusental 2 3 3 3 2 3" xfId="1430" xr:uid="{00000000-0005-0000-0000-00005A030000}"/>
    <cellStyle name="Tusental 2 3 3 3 2 4" xfId="2316" xr:uid="{00000000-0005-0000-0000-00005B030000}"/>
    <cellStyle name="Tusental 2 3 3 3 2 5" xfId="3196" xr:uid="{00000000-0005-0000-0000-00005C030000}"/>
    <cellStyle name="Tusental 2 3 3 3 3" xfId="770" xr:uid="{00000000-0005-0000-0000-00005D030000}"/>
    <cellStyle name="Tusental 2 3 3 3 3 2" xfId="1650" xr:uid="{00000000-0005-0000-0000-00005E030000}"/>
    <cellStyle name="Tusental 2 3 3 3 3 3" xfId="2536" xr:uid="{00000000-0005-0000-0000-00005F030000}"/>
    <cellStyle name="Tusental 2 3 3 3 3 4" xfId="3416" xr:uid="{00000000-0005-0000-0000-000060030000}"/>
    <cellStyle name="Tusental 2 3 3 3 4" xfId="1210" xr:uid="{00000000-0005-0000-0000-000061030000}"/>
    <cellStyle name="Tusental 2 3 3 3 5" xfId="2096" xr:uid="{00000000-0005-0000-0000-000062030000}"/>
    <cellStyle name="Tusental 2 3 3 3 6" xfId="2976" xr:uid="{00000000-0005-0000-0000-000063030000}"/>
    <cellStyle name="Tusental 2 3 3 4" xfId="440" xr:uid="{00000000-0005-0000-0000-000064030000}"/>
    <cellStyle name="Tusental 2 3 3 4 2" xfId="880" xr:uid="{00000000-0005-0000-0000-000065030000}"/>
    <cellStyle name="Tusental 2 3 3 4 2 2" xfId="1760" xr:uid="{00000000-0005-0000-0000-000066030000}"/>
    <cellStyle name="Tusental 2 3 3 4 2 3" xfId="2646" xr:uid="{00000000-0005-0000-0000-000067030000}"/>
    <cellStyle name="Tusental 2 3 3 4 2 4" xfId="3526" xr:uid="{00000000-0005-0000-0000-000068030000}"/>
    <cellStyle name="Tusental 2 3 3 4 3" xfId="1320" xr:uid="{00000000-0005-0000-0000-000069030000}"/>
    <cellStyle name="Tusental 2 3 3 4 4" xfId="2206" xr:uid="{00000000-0005-0000-0000-00006A030000}"/>
    <cellStyle name="Tusental 2 3 3 4 5" xfId="3086" xr:uid="{00000000-0005-0000-0000-00006B030000}"/>
    <cellStyle name="Tusental 2 3 3 5" xfId="660" xr:uid="{00000000-0005-0000-0000-00006C030000}"/>
    <cellStyle name="Tusental 2 3 3 5 2" xfId="1540" xr:uid="{00000000-0005-0000-0000-00006D030000}"/>
    <cellStyle name="Tusental 2 3 3 5 3" xfId="2426" xr:uid="{00000000-0005-0000-0000-00006E030000}"/>
    <cellStyle name="Tusental 2 3 3 5 4" xfId="3306" xr:uid="{00000000-0005-0000-0000-00006F030000}"/>
    <cellStyle name="Tusental 2 3 3 6" xfId="1100" xr:uid="{00000000-0005-0000-0000-000070030000}"/>
    <cellStyle name="Tusental 2 3 3 7" xfId="1986" xr:uid="{00000000-0005-0000-0000-000071030000}"/>
    <cellStyle name="Tusental 2 3 3 8" xfId="2866" xr:uid="{00000000-0005-0000-0000-000072030000}"/>
    <cellStyle name="Tusental 2 3 4" xfId="239" xr:uid="{00000000-0005-0000-0000-000073030000}"/>
    <cellStyle name="Tusental 2 3 4 2" xfId="349" xr:uid="{00000000-0005-0000-0000-000074030000}"/>
    <cellStyle name="Tusental 2 3 4 2 2" xfId="569" xr:uid="{00000000-0005-0000-0000-000075030000}"/>
    <cellStyle name="Tusental 2 3 4 2 2 2" xfId="1009" xr:uid="{00000000-0005-0000-0000-000076030000}"/>
    <cellStyle name="Tusental 2 3 4 2 2 2 2" xfId="1889" xr:uid="{00000000-0005-0000-0000-000077030000}"/>
    <cellStyle name="Tusental 2 3 4 2 2 2 3" xfId="2775" xr:uid="{00000000-0005-0000-0000-000078030000}"/>
    <cellStyle name="Tusental 2 3 4 2 2 2 4" xfId="3655" xr:uid="{00000000-0005-0000-0000-000079030000}"/>
    <cellStyle name="Tusental 2 3 4 2 2 3" xfId="1449" xr:uid="{00000000-0005-0000-0000-00007A030000}"/>
    <cellStyle name="Tusental 2 3 4 2 2 4" xfId="2335" xr:uid="{00000000-0005-0000-0000-00007B030000}"/>
    <cellStyle name="Tusental 2 3 4 2 2 5" xfId="3215" xr:uid="{00000000-0005-0000-0000-00007C030000}"/>
    <cellStyle name="Tusental 2 3 4 2 3" xfId="789" xr:uid="{00000000-0005-0000-0000-00007D030000}"/>
    <cellStyle name="Tusental 2 3 4 2 3 2" xfId="1669" xr:uid="{00000000-0005-0000-0000-00007E030000}"/>
    <cellStyle name="Tusental 2 3 4 2 3 3" xfId="2555" xr:uid="{00000000-0005-0000-0000-00007F030000}"/>
    <cellStyle name="Tusental 2 3 4 2 3 4" xfId="3435" xr:uid="{00000000-0005-0000-0000-000080030000}"/>
    <cellStyle name="Tusental 2 3 4 2 4" xfId="1229" xr:uid="{00000000-0005-0000-0000-000081030000}"/>
    <cellStyle name="Tusental 2 3 4 2 5" xfId="2115" xr:uid="{00000000-0005-0000-0000-000082030000}"/>
    <cellStyle name="Tusental 2 3 4 2 6" xfId="2995" xr:uid="{00000000-0005-0000-0000-000083030000}"/>
    <cellStyle name="Tusental 2 3 4 3" xfId="459" xr:uid="{00000000-0005-0000-0000-000084030000}"/>
    <cellStyle name="Tusental 2 3 4 3 2" xfId="899" xr:uid="{00000000-0005-0000-0000-000085030000}"/>
    <cellStyle name="Tusental 2 3 4 3 2 2" xfId="1779" xr:uid="{00000000-0005-0000-0000-000086030000}"/>
    <cellStyle name="Tusental 2 3 4 3 2 3" xfId="2665" xr:uid="{00000000-0005-0000-0000-000087030000}"/>
    <cellStyle name="Tusental 2 3 4 3 2 4" xfId="3545" xr:uid="{00000000-0005-0000-0000-000088030000}"/>
    <cellStyle name="Tusental 2 3 4 3 3" xfId="1339" xr:uid="{00000000-0005-0000-0000-000089030000}"/>
    <cellStyle name="Tusental 2 3 4 3 4" xfId="2225" xr:uid="{00000000-0005-0000-0000-00008A030000}"/>
    <cellStyle name="Tusental 2 3 4 3 5" xfId="3105" xr:uid="{00000000-0005-0000-0000-00008B030000}"/>
    <cellStyle name="Tusental 2 3 4 4" xfId="679" xr:uid="{00000000-0005-0000-0000-00008C030000}"/>
    <cellStyle name="Tusental 2 3 4 4 2" xfId="1559" xr:uid="{00000000-0005-0000-0000-00008D030000}"/>
    <cellStyle name="Tusental 2 3 4 4 3" xfId="2445" xr:uid="{00000000-0005-0000-0000-00008E030000}"/>
    <cellStyle name="Tusental 2 3 4 4 4" xfId="3325" xr:uid="{00000000-0005-0000-0000-00008F030000}"/>
    <cellStyle name="Tusental 2 3 4 5" xfId="1119" xr:uid="{00000000-0005-0000-0000-000090030000}"/>
    <cellStyle name="Tusental 2 3 4 6" xfId="2005" xr:uid="{00000000-0005-0000-0000-000091030000}"/>
    <cellStyle name="Tusental 2 3 4 7" xfId="2885" xr:uid="{00000000-0005-0000-0000-000092030000}"/>
    <cellStyle name="Tusental 2 3 5" xfId="294" xr:uid="{00000000-0005-0000-0000-000093030000}"/>
    <cellStyle name="Tusental 2 3 5 2" xfId="514" xr:uid="{00000000-0005-0000-0000-000094030000}"/>
    <cellStyle name="Tusental 2 3 5 2 2" xfId="954" xr:uid="{00000000-0005-0000-0000-000095030000}"/>
    <cellStyle name="Tusental 2 3 5 2 2 2" xfId="1834" xr:uid="{00000000-0005-0000-0000-000096030000}"/>
    <cellStyle name="Tusental 2 3 5 2 2 3" xfId="2720" xr:uid="{00000000-0005-0000-0000-000097030000}"/>
    <cellStyle name="Tusental 2 3 5 2 2 4" xfId="3600" xr:uid="{00000000-0005-0000-0000-000098030000}"/>
    <cellStyle name="Tusental 2 3 5 2 3" xfId="1394" xr:uid="{00000000-0005-0000-0000-000099030000}"/>
    <cellStyle name="Tusental 2 3 5 2 4" xfId="2280" xr:uid="{00000000-0005-0000-0000-00009A030000}"/>
    <cellStyle name="Tusental 2 3 5 2 5" xfId="3160" xr:uid="{00000000-0005-0000-0000-00009B030000}"/>
    <cellStyle name="Tusental 2 3 5 3" xfId="734" xr:uid="{00000000-0005-0000-0000-00009C030000}"/>
    <cellStyle name="Tusental 2 3 5 3 2" xfId="1614" xr:uid="{00000000-0005-0000-0000-00009D030000}"/>
    <cellStyle name="Tusental 2 3 5 3 3" xfId="2500" xr:uid="{00000000-0005-0000-0000-00009E030000}"/>
    <cellStyle name="Tusental 2 3 5 3 4" xfId="3380" xr:uid="{00000000-0005-0000-0000-00009F030000}"/>
    <cellStyle name="Tusental 2 3 5 4" xfId="1174" xr:uid="{00000000-0005-0000-0000-0000A0030000}"/>
    <cellStyle name="Tusental 2 3 5 5" xfId="2060" xr:uid="{00000000-0005-0000-0000-0000A1030000}"/>
    <cellStyle name="Tusental 2 3 5 6" xfId="2940" xr:uid="{00000000-0005-0000-0000-0000A2030000}"/>
    <cellStyle name="Tusental 2 3 6" xfId="404" xr:uid="{00000000-0005-0000-0000-0000A3030000}"/>
    <cellStyle name="Tusental 2 3 6 2" xfId="844" xr:uid="{00000000-0005-0000-0000-0000A4030000}"/>
    <cellStyle name="Tusental 2 3 6 2 2" xfId="1724" xr:uid="{00000000-0005-0000-0000-0000A5030000}"/>
    <cellStyle name="Tusental 2 3 6 2 3" xfId="2610" xr:uid="{00000000-0005-0000-0000-0000A6030000}"/>
    <cellStyle name="Tusental 2 3 6 2 4" xfId="3490" xr:uid="{00000000-0005-0000-0000-0000A7030000}"/>
    <cellStyle name="Tusental 2 3 6 3" xfId="1284" xr:uid="{00000000-0005-0000-0000-0000A8030000}"/>
    <cellStyle name="Tusental 2 3 6 4" xfId="2170" xr:uid="{00000000-0005-0000-0000-0000A9030000}"/>
    <cellStyle name="Tusental 2 3 6 5" xfId="3050" xr:uid="{00000000-0005-0000-0000-0000AA030000}"/>
    <cellStyle name="Tusental 2 3 7" xfId="624" xr:uid="{00000000-0005-0000-0000-0000AB030000}"/>
    <cellStyle name="Tusental 2 3 7 2" xfId="1504" xr:uid="{00000000-0005-0000-0000-0000AC030000}"/>
    <cellStyle name="Tusental 2 3 7 3" xfId="2390" xr:uid="{00000000-0005-0000-0000-0000AD030000}"/>
    <cellStyle name="Tusental 2 3 7 4" xfId="3270" xr:uid="{00000000-0005-0000-0000-0000AE030000}"/>
    <cellStyle name="Tusental 2 3 8" xfId="1064" xr:uid="{00000000-0005-0000-0000-0000AF030000}"/>
    <cellStyle name="Tusental 2 3 9" xfId="1950" xr:uid="{00000000-0005-0000-0000-0000B0030000}"/>
    <cellStyle name="Tusental 2 4" xfId="191" xr:uid="{00000000-0005-0000-0000-0000B1030000}"/>
    <cellStyle name="Tusental 2 4 10" xfId="2837" xr:uid="{00000000-0005-0000-0000-0000B2030000}"/>
    <cellStyle name="Tusental 2 4 2" xfId="209" xr:uid="{00000000-0005-0000-0000-0000B3030000}"/>
    <cellStyle name="Tusental 2 4 2 2" xfId="264" xr:uid="{00000000-0005-0000-0000-0000B4030000}"/>
    <cellStyle name="Tusental 2 4 2 2 2" xfId="374" xr:uid="{00000000-0005-0000-0000-0000B5030000}"/>
    <cellStyle name="Tusental 2 4 2 2 2 2" xfId="594" xr:uid="{00000000-0005-0000-0000-0000B6030000}"/>
    <cellStyle name="Tusental 2 4 2 2 2 2 2" xfId="1034" xr:uid="{00000000-0005-0000-0000-0000B7030000}"/>
    <cellStyle name="Tusental 2 4 2 2 2 2 2 2" xfId="1914" xr:uid="{00000000-0005-0000-0000-0000B8030000}"/>
    <cellStyle name="Tusental 2 4 2 2 2 2 2 3" xfId="2800" xr:uid="{00000000-0005-0000-0000-0000B9030000}"/>
    <cellStyle name="Tusental 2 4 2 2 2 2 2 4" xfId="3680" xr:uid="{00000000-0005-0000-0000-0000BA030000}"/>
    <cellStyle name="Tusental 2 4 2 2 2 2 3" xfId="1474" xr:uid="{00000000-0005-0000-0000-0000BB030000}"/>
    <cellStyle name="Tusental 2 4 2 2 2 2 4" xfId="2360" xr:uid="{00000000-0005-0000-0000-0000BC030000}"/>
    <cellStyle name="Tusental 2 4 2 2 2 2 5" xfId="3240" xr:uid="{00000000-0005-0000-0000-0000BD030000}"/>
    <cellStyle name="Tusental 2 4 2 2 2 3" xfId="814" xr:uid="{00000000-0005-0000-0000-0000BE030000}"/>
    <cellStyle name="Tusental 2 4 2 2 2 3 2" xfId="1694" xr:uid="{00000000-0005-0000-0000-0000BF030000}"/>
    <cellStyle name="Tusental 2 4 2 2 2 3 3" xfId="2580" xr:uid="{00000000-0005-0000-0000-0000C0030000}"/>
    <cellStyle name="Tusental 2 4 2 2 2 3 4" xfId="3460" xr:uid="{00000000-0005-0000-0000-0000C1030000}"/>
    <cellStyle name="Tusental 2 4 2 2 2 4" xfId="1254" xr:uid="{00000000-0005-0000-0000-0000C2030000}"/>
    <cellStyle name="Tusental 2 4 2 2 2 5" xfId="2140" xr:uid="{00000000-0005-0000-0000-0000C3030000}"/>
    <cellStyle name="Tusental 2 4 2 2 2 6" xfId="3020" xr:uid="{00000000-0005-0000-0000-0000C4030000}"/>
    <cellStyle name="Tusental 2 4 2 2 3" xfId="484" xr:uid="{00000000-0005-0000-0000-0000C5030000}"/>
    <cellStyle name="Tusental 2 4 2 2 3 2" xfId="924" xr:uid="{00000000-0005-0000-0000-0000C6030000}"/>
    <cellStyle name="Tusental 2 4 2 2 3 2 2" xfId="1804" xr:uid="{00000000-0005-0000-0000-0000C7030000}"/>
    <cellStyle name="Tusental 2 4 2 2 3 2 3" xfId="2690" xr:uid="{00000000-0005-0000-0000-0000C8030000}"/>
    <cellStyle name="Tusental 2 4 2 2 3 2 4" xfId="3570" xr:uid="{00000000-0005-0000-0000-0000C9030000}"/>
    <cellStyle name="Tusental 2 4 2 2 3 3" xfId="1364" xr:uid="{00000000-0005-0000-0000-0000CA030000}"/>
    <cellStyle name="Tusental 2 4 2 2 3 4" xfId="2250" xr:uid="{00000000-0005-0000-0000-0000CB030000}"/>
    <cellStyle name="Tusental 2 4 2 2 3 5" xfId="3130" xr:uid="{00000000-0005-0000-0000-0000CC030000}"/>
    <cellStyle name="Tusental 2 4 2 2 4" xfId="704" xr:uid="{00000000-0005-0000-0000-0000CD030000}"/>
    <cellStyle name="Tusental 2 4 2 2 4 2" xfId="1584" xr:uid="{00000000-0005-0000-0000-0000CE030000}"/>
    <cellStyle name="Tusental 2 4 2 2 4 3" xfId="2470" xr:uid="{00000000-0005-0000-0000-0000CF030000}"/>
    <cellStyle name="Tusental 2 4 2 2 4 4" xfId="3350" xr:uid="{00000000-0005-0000-0000-0000D0030000}"/>
    <cellStyle name="Tusental 2 4 2 2 5" xfId="1144" xr:uid="{00000000-0005-0000-0000-0000D1030000}"/>
    <cellStyle name="Tusental 2 4 2 2 6" xfId="2030" xr:uid="{00000000-0005-0000-0000-0000D2030000}"/>
    <cellStyle name="Tusental 2 4 2 2 7" xfId="2910" xr:uid="{00000000-0005-0000-0000-0000D3030000}"/>
    <cellStyle name="Tusental 2 4 2 3" xfId="319" xr:uid="{00000000-0005-0000-0000-0000D4030000}"/>
    <cellStyle name="Tusental 2 4 2 3 2" xfId="539" xr:uid="{00000000-0005-0000-0000-0000D5030000}"/>
    <cellStyle name="Tusental 2 4 2 3 2 2" xfId="979" xr:uid="{00000000-0005-0000-0000-0000D6030000}"/>
    <cellStyle name="Tusental 2 4 2 3 2 2 2" xfId="1859" xr:uid="{00000000-0005-0000-0000-0000D7030000}"/>
    <cellStyle name="Tusental 2 4 2 3 2 2 3" xfId="2745" xr:uid="{00000000-0005-0000-0000-0000D8030000}"/>
    <cellStyle name="Tusental 2 4 2 3 2 2 4" xfId="3625" xr:uid="{00000000-0005-0000-0000-0000D9030000}"/>
    <cellStyle name="Tusental 2 4 2 3 2 3" xfId="1419" xr:uid="{00000000-0005-0000-0000-0000DA030000}"/>
    <cellStyle name="Tusental 2 4 2 3 2 4" xfId="2305" xr:uid="{00000000-0005-0000-0000-0000DB030000}"/>
    <cellStyle name="Tusental 2 4 2 3 2 5" xfId="3185" xr:uid="{00000000-0005-0000-0000-0000DC030000}"/>
    <cellStyle name="Tusental 2 4 2 3 3" xfId="759" xr:uid="{00000000-0005-0000-0000-0000DD030000}"/>
    <cellStyle name="Tusental 2 4 2 3 3 2" xfId="1639" xr:uid="{00000000-0005-0000-0000-0000DE030000}"/>
    <cellStyle name="Tusental 2 4 2 3 3 3" xfId="2525" xr:uid="{00000000-0005-0000-0000-0000DF030000}"/>
    <cellStyle name="Tusental 2 4 2 3 3 4" xfId="3405" xr:uid="{00000000-0005-0000-0000-0000E0030000}"/>
    <cellStyle name="Tusental 2 4 2 3 4" xfId="1199" xr:uid="{00000000-0005-0000-0000-0000E1030000}"/>
    <cellStyle name="Tusental 2 4 2 3 5" xfId="2085" xr:uid="{00000000-0005-0000-0000-0000E2030000}"/>
    <cellStyle name="Tusental 2 4 2 3 6" xfId="2965" xr:uid="{00000000-0005-0000-0000-0000E3030000}"/>
    <cellStyle name="Tusental 2 4 2 4" xfId="429" xr:uid="{00000000-0005-0000-0000-0000E4030000}"/>
    <cellStyle name="Tusental 2 4 2 4 2" xfId="869" xr:uid="{00000000-0005-0000-0000-0000E5030000}"/>
    <cellStyle name="Tusental 2 4 2 4 2 2" xfId="1749" xr:uid="{00000000-0005-0000-0000-0000E6030000}"/>
    <cellStyle name="Tusental 2 4 2 4 2 3" xfId="2635" xr:uid="{00000000-0005-0000-0000-0000E7030000}"/>
    <cellStyle name="Tusental 2 4 2 4 2 4" xfId="3515" xr:uid="{00000000-0005-0000-0000-0000E8030000}"/>
    <cellStyle name="Tusental 2 4 2 4 3" xfId="1309" xr:uid="{00000000-0005-0000-0000-0000E9030000}"/>
    <cellStyle name="Tusental 2 4 2 4 4" xfId="2195" xr:uid="{00000000-0005-0000-0000-0000EA030000}"/>
    <cellStyle name="Tusental 2 4 2 4 5" xfId="3075" xr:uid="{00000000-0005-0000-0000-0000EB030000}"/>
    <cellStyle name="Tusental 2 4 2 5" xfId="649" xr:uid="{00000000-0005-0000-0000-0000EC030000}"/>
    <cellStyle name="Tusental 2 4 2 5 2" xfId="1529" xr:uid="{00000000-0005-0000-0000-0000ED030000}"/>
    <cellStyle name="Tusental 2 4 2 5 3" xfId="2415" xr:uid="{00000000-0005-0000-0000-0000EE030000}"/>
    <cellStyle name="Tusental 2 4 2 5 4" xfId="3295" xr:uid="{00000000-0005-0000-0000-0000EF030000}"/>
    <cellStyle name="Tusental 2 4 2 6" xfId="1089" xr:uid="{00000000-0005-0000-0000-0000F0030000}"/>
    <cellStyle name="Tusental 2 4 2 7" xfId="1975" xr:uid="{00000000-0005-0000-0000-0000F1030000}"/>
    <cellStyle name="Tusental 2 4 2 8" xfId="2855" xr:uid="{00000000-0005-0000-0000-0000F2030000}"/>
    <cellStyle name="Tusental 2 4 3" xfId="227" xr:uid="{00000000-0005-0000-0000-0000F3030000}"/>
    <cellStyle name="Tusental 2 4 3 2" xfId="282" xr:uid="{00000000-0005-0000-0000-0000F4030000}"/>
    <cellStyle name="Tusental 2 4 3 2 2" xfId="392" xr:uid="{00000000-0005-0000-0000-0000F5030000}"/>
    <cellStyle name="Tusental 2 4 3 2 2 2" xfId="612" xr:uid="{00000000-0005-0000-0000-0000F6030000}"/>
    <cellStyle name="Tusental 2 4 3 2 2 2 2" xfId="1052" xr:uid="{00000000-0005-0000-0000-0000F7030000}"/>
    <cellStyle name="Tusental 2 4 3 2 2 2 2 2" xfId="1932" xr:uid="{00000000-0005-0000-0000-0000F8030000}"/>
    <cellStyle name="Tusental 2 4 3 2 2 2 2 3" xfId="2818" xr:uid="{00000000-0005-0000-0000-0000F9030000}"/>
    <cellStyle name="Tusental 2 4 3 2 2 2 2 4" xfId="3698" xr:uid="{00000000-0005-0000-0000-0000FA030000}"/>
    <cellStyle name="Tusental 2 4 3 2 2 2 3" xfId="1492" xr:uid="{00000000-0005-0000-0000-0000FB030000}"/>
    <cellStyle name="Tusental 2 4 3 2 2 2 4" xfId="2378" xr:uid="{00000000-0005-0000-0000-0000FC030000}"/>
    <cellStyle name="Tusental 2 4 3 2 2 2 5" xfId="3258" xr:uid="{00000000-0005-0000-0000-0000FD030000}"/>
    <cellStyle name="Tusental 2 4 3 2 2 3" xfId="832" xr:uid="{00000000-0005-0000-0000-0000FE030000}"/>
    <cellStyle name="Tusental 2 4 3 2 2 3 2" xfId="1712" xr:uid="{00000000-0005-0000-0000-0000FF030000}"/>
    <cellStyle name="Tusental 2 4 3 2 2 3 3" xfId="2598" xr:uid="{00000000-0005-0000-0000-000000040000}"/>
    <cellStyle name="Tusental 2 4 3 2 2 3 4" xfId="3478" xr:uid="{00000000-0005-0000-0000-000001040000}"/>
    <cellStyle name="Tusental 2 4 3 2 2 4" xfId="1272" xr:uid="{00000000-0005-0000-0000-000002040000}"/>
    <cellStyle name="Tusental 2 4 3 2 2 5" xfId="2158" xr:uid="{00000000-0005-0000-0000-000003040000}"/>
    <cellStyle name="Tusental 2 4 3 2 2 6" xfId="3038" xr:uid="{00000000-0005-0000-0000-000004040000}"/>
    <cellStyle name="Tusental 2 4 3 2 3" xfId="502" xr:uid="{00000000-0005-0000-0000-000005040000}"/>
    <cellStyle name="Tusental 2 4 3 2 3 2" xfId="942" xr:uid="{00000000-0005-0000-0000-000006040000}"/>
    <cellStyle name="Tusental 2 4 3 2 3 2 2" xfId="1822" xr:uid="{00000000-0005-0000-0000-000007040000}"/>
    <cellStyle name="Tusental 2 4 3 2 3 2 3" xfId="2708" xr:uid="{00000000-0005-0000-0000-000008040000}"/>
    <cellStyle name="Tusental 2 4 3 2 3 2 4" xfId="3588" xr:uid="{00000000-0005-0000-0000-000009040000}"/>
    <cellStyle name="Tusental 2 4 3 2 3 3" xfId="1382" xr:uid="{00000000-0005-0000-0000-00000A040000}"/>
    <cellStyle name="Tusental 2 4 3 2 3 4" xfId="2268" xr:uid="{00000000-0005-0000-0000-00000B040000}"/>
    <cellStyle name="Tusental 2 4 3 2 3 5" xfId="3148" xr:uid="{00000000-0005-0000-0000-00000C040000}"/>
    <cellStyle name="Tusental 2 4 3 2 4" xfId="722" xr:uid="{00000000-0005-0000-0000-00000D040000}"/>
    <cellStyle name="Tusental 2 4 3 2 4 2" xfId="1602" xr:uid="{00000000-0005-0000-0000-00000E040000}"/>
    <cellStyle name="Tusental 2 4 3 2 4 3" xfId="2488" xr:uid="{00000000-0005-0000-0000-00000F040000}"/>
    <cellStyle name="Tusental 2 4 3 2 4 4" xfId="3368" xr:uid="{00000000-0005-0000-0000-000010040000}"/>
    <cellStyle name="Tusental 2 4 3 2 5" xfId="1162" xr:uid="{00000000-0005-0000-0000-000011040000}"/>
    <cellStyle name="Tusental 2 4 3 2 6" xfId="2048" xr:uid="{00000000-0005-0000-0000-000012040000}"/>
    <cellStyle name="Tusental 2 4 3 2 7" xfId="2928" xr:uid="{00000000-0005-0000-0000-000013040000}"/>
    <cellStyle name="Tusental 2 4 3 3" xfId="337" xr:uid="{00000000-0005-0000-0000-000014040000}"/>
    <cellStyle name="Tusental 2 4 3 3 2" xfId="557" xr:uid="{00000000-0005-0000-0000-000015040000}"/>
    <cellStyle name="Tusental 2 4 3 3 2 2" xfId="997" xr:uid="{00000000-0005-0000-0000-000016040000}"/>
    <cellStyle name="Tusental 2 4 3 3 2 2 2" xfId="1877" xr:uid="{00000000-0005-0000-0000-000017040000}"/>
    <cellStyle name="Tusental 2 4 3 3 2 2 3" xfId="2763" xr:uid="{00000000-0005-0000-0000-000018040000}"/>
    <cellStyle name="Tusental 2 4 3 3 2 2 4" xfId="3643" xr:uid="{00000000-0005-0000-0000-000019040000}"/>
    <cellStyle name="Tusental 2 4 3 3 2 3" xfId="1437" xr:uid="{00000000-0005-0000-0000-00001A040000}"/>
    <cellStyle name="Tusental 2 4 3 3 2 4" xfId="2323" xr:uid="{00000000-0005-0000-0000-00001B040000}"/>
    <cellStyle name="Tusental 2 4 3 3 2 5" xfId="3203" xr:uid="{00000000-0005-0000-0000-00001C040000}"/>
    <cellStyle name="Tusental 2 4 3 3 3" xfId="777" xr:uid="{00000000-0005-0000-0000-00001D040000}"/>
    <cellStyle name="Tusental 2 4 3 3 3 2" xfId="1657" xr:uid="{00000000-0005-0000-0000-00001E040000}"/>
    <cellStyle name="Tusental 2 4 3 3 3 3" xfId="2543" xr:uid="{00000000-0005-0000-0000-00001F040000}"/>
    <cellStyle name="Tusental 2 4 3 3 3 4" xfId="3423" xr:uid="{00000000-0005-0000-0000-000020040000}"/>
    <cellStyle name="Tusental 2 4 3 3 4" xfId="1217" xr:uid="{00000000-0005-0000-0000-000021040000}"/>
    <cellStyle name="Tusental 2 4 3 3 5" xfId="2103" xr:uid="{00000000-0005-0000-0000-000022040000}"/>
    <cellStyle name="Tusental 2 4 3 3 6" xfId="2983" xr:uid="{00000000-0005-0000-0000-000023040000}"/>
    <cellStyle name="Tusental 2 4 3 4" xfId="447" xr:uid="{00000000-0005-0000-0000-000024040000}"/>
    <cellStyle name="Tusental 2 4 3 4 2" xfId="887" xr:uid="{00000000-0005-0000-0000-000025040000}"/>
    <cellStyle name="Tusental 2 4 3 4 2 2" xfId="1767" xr:uid="{00000000-0005-0000-0000-000026040000}"/>
    <cellStyle name="Tusental 2 4 3 4 2 3" xfId="2653" xr:uid="{00000000-0005-0000-0000-000027040000}"/>
    <cellStyle name="Tusental 2 4 3 4 2 4" xfId="3533" xr:uid="{00000000-0005-0000-0000-000028040000}"/>
    <cellStyle name="Tusental 2 4 3 4 3" xfId="1327" xr:uid="{00000000-0005-0000-0000-000029040000}"/>
    <cellStyle name="Tusental 2 4 3 4 4" xfId="2213" xr:uid="{00000000-0005-0000-0000-00002A040000}"/>
    <cellStyle name="Tusental 2 4 3 4 5" xfId="3093" xr:uid="{00000000-0005-0000-0000-00002B040000}"/>
    <cellStyle name="Tusental 2 4 3 5" xfId="667" xr:uid="{00000000-0005-0000-0000-00002C040000}"/>
    <cellStyle name="Tusental 2 4 3 5 2" xfId="1547" xr:uid="{00000000-0005-0000-0000-00002D040000}"/>
    <cellStyle name="Tusental 2 4 3 5 3" xfId="2433" xr:uid="{00000000-0005-0000-0000-00002E040000}"/>
    <cellStyle name="Tusental 2 4 3 5 4" xfId="3313" xr:uid="{00000000-0005-0000-0000-00002F040000}"/>
    <cellStyle name="Tusental 2 4 3 6" xfId="1107" xr:uid="{00000000-0005-0000-0000-000030040000}"/>
    <cellStyle name="Tusental 2 4 3 7" xfId="1993" xr:uid="{00000000-0005-0000-0000-000031040000}"/>
    <cellStyle name="Tusental 2 4 3 8" xfId="2873" xr:uid="{00000000-0005-0000-0000-000032040000}"/>
    <cellStyle name="Tusental 2 4 4" xfId="246" xr:uid="{00000000-0005-0000-0000-000033040000}"/>
    <cellStyle name="Tusental 2 4 4 2" xfId="356" xr:uid="{00000000-0005-0000-0000-000034040000}"/>
    <cellStyle name="Tusental 2 4 4 2 2" xfId="576" xr:uid="{00000000-0005-0000-0000-000035040000}"/>
    <cellStyle name="Tusental 2 4 4 2 2 2" xfId="1016" xr:uid="{00000000-0005-0000-0000-000036040000}"/>
    <cellStyle name="Tusental 2 4 4 2 2 2 2" xfId="1896" xr:uid="{00000000-0005-0000-0000-000037040000}"/>
    <cellStyle name="Tusental 2 4 4 2 2 2 3" xfId="2782" xr:uid="{00000000-0005-0000-0000-000038040000}"/>
    <cellStyle name="Tusental 2 4 4 2 2 2 4" xfId="3662" xr:uid="{00000000-0005-0000-0000-000039040000}"/>
    <cellStyle name="Tusental 2 4 4 2 2 3" xfId="1456" xr:uid="{00000000-0005-0000-0000-00003A040000}"/>
    <cellStyle name="Tusental 2 4 4 2 2 4" xfId="2342" xr:uid="{00000000-0005-0000-0000-00003B040000}"/>
    <cellStyle name="Tusental 2 4 4 2 2 5" xfId="3222" xr:uid="{00000000-0005-0000-0000-00003C040000}"/>
    <cellStyle name="Tusental 2 4 4 2 3" xfId="796" xr:uid="{00000000-0005-0000-0000-00003D040000}"/>
    <cellStyle name="Tusental 2 4 4 2 3 2" xfId="1676" xr:uid="{00000000-0005-0000-0000-00003E040000}"/>
    <cellStyle name="Tusental 2 4 4 2 3 3" xfId="2562" xr:uid="{00000000-0005-0000-0000-00003F040000}"/>
    <cellStyle name="Tusental 2 4 4 2 3 4" xfId="3442" xr:uid="{00000000-0005-0000-0000-000040040000}"/>
    <cellStyle name="Tusental 2 4 4 2 4" xfId="1236" xr:uid="{00000000-0005-0000-0000-000041040000}"/>
    <cellStyle name="Tusental 2 4 4 2 5" xfId="2122" xr:uid="{00000000-0005-0000-0000-000042040000}"/>
    <cellStyle name="Tusental 2 4 4 2 6" xfId="3002" xr:uid="{00000000-0005-0000-0000-000043040000}"/>
    <cellStyle name="Tusental 2 4 4 3" xfId="466" xr:uid="{00000000-0005-0000-0000-000044040000}"/>
    <cellStyle name="Tusental 2 4 4 3 2" xfId="906" xr:uid="{00000000-0005-0000-0000-000045040000}"/>
    <cellStyle name="Tusental 2 4 4 3 2 2" xfId="1786" xr:uid="{00000000-0005-0000-0000-000046040000}"/>
    <cellStyle name="Tusental 2 4 4 3 2 3" xfId="2672" xr:uid="{00000000-0005-0000-0000-000047040000}"/>
    <cellStyle name="Tusental 2 4 4 3 2 4" xfId="3552" xr:uid="{00000000-0005-0000-0000-000048040000}"/>
    <cellStyle name="Tusental 2 4 4 3 3" xfId="1346" xr:uid="{00000000-0005-0000-0000-000049040000}"/>
    <cellStyle name="Tusental 2 4 4 3 4" xfId="2232" xr:uid="{00000000-0005-0000-0000-00004A040000}"/>
    <cellStyle name="Tusental 2 4 4 3 5" xfId="3112" xr:uid="{00000000-0005-0000-0000-00004B040000}"/>
    <cellStyle name="Tusental 2 4 4 4" xfId="686" xr:uid="{00000000-0005-0000-0000-00004C040000}"/>
    <cellStyle name="Tusental 2 4 4 4 2" xfId="1566" xr:uid="{00000000-0005-0000-0000-00004D040000}"/>
    <cellStyle name="Tusental 2 4 4 4 3" xfId="2452" xr:uid="{00000000-0005-0000-0000-00004E040000}"/>
    <cellStyle name="Tusental 2 4 4 4 4" xfId="3332" xr:uid="{00000000-0005-0000-0000-00004F040000}"/>
    <cellStyle name="Tusental 2 4 4 5" xfId="1126" xr:uid="{00000000-0005-0000-0000-000050040000}"/>
    <cellStyle name="Tusental 2 4 4 6" xfId="2012" xr:uid="{00000000-0005-0000-0000-000051040000}"/>
    <cellStyle name="Tusental 2 4 4 7" xfId="2892" xr:uid="{00000000-0005-0000-0000-000052040000}"/>
    <cellStyle name="Tusental 2 4 5" xfId="301" xr:uid="{00000000-0005-0000-0000-000053040000}"/>
    <cellStyle name="Tusental 2 4 5 2" xfId="521" xr:uid="{00000000-0005-0000-0000-000054040000}"/>
    <cellStyle name="Tusental 2 4 5 2 2" xfId="961" xr:uid="{00000000-0005-0000-0000-000055040000}"/>
    <cellStyle name="Tusental 2 4 5 2 2 2" xfId="1841" xr:uid="{00000000-0005-0000-0000-000056040000}"/>
    <cellStyle name="Tusental 2 4 5 2 2 3" xfId="2727" xr:uid="{00000000-0005-0000-0000-000057040000}"/>
    <cellStyle name="Tusental 2 4 5 2 2 4" xfId="3607" xr:uid="{00000000-0005-0000-0000-000058040000}"/>
    <cellStyle name="Tusental 2 4 5 2 3" xfId="1401" xr:uid="{00000000-0005-0000-0000-000059040000}"/>
    <cellStyle name="Tusental 2 4 5 2 4" xfId="2287" xr:uid="{00000000-0005-0000-0000-00005A040000}"/>
    <cellStyle name="Tusental 2 4 5 2 5" xfId="3167" xr:uid="{00000000-0005-0000-0000-00005B040000}"/>
    <cellStyle name="Tusental 2 4 5 3" xfId="741" xr:uid="{00000000-0005-0000-0000-00005C040000}"/>
    <cellStyle name="Tusental 2 4 5 3 2" xfId="1621" xr:uid="{00000000-0005-0000-0000-00005D040000}"/>
    <cellStyle name="Tusental 2 4 5 3 3" xfId="2507" xr:uid="{00000000-0005-0000-0000-00005E040000}"/>
    <cellStyle name="Tusental 2 4 5 3 4" xfId="3387" xr:uid="{00000000-0005-0000-0000-00005F040000}"/>
    <cellStyle name="Tusental 2 4 5 4" xfId="1181" xr:uid="{00000000-0005-0000-0000-000060040000}"/>
    <cellStyle name="Tusental 2 4 5 5" xfId="2067" xr:uid="{00000000-0005-0000-0000-000061040000}"/>
    <cellStyle name="Tusental 2 4 5 6" xfId="2947" xr:uid="{00000000-0005-0000-0000-000062040000}"/>
    <cellStyle name="Tusental 2 4 6" xfId="411" xr:uid="{00000000-0005-0000-0000-000063040000}"/>
    <cellStyle name="Tusental 2 4 6 2" xfId="851" xr:uid="{00000000-0005-0000-0000-000064040000}"/>
    <cellStyle name="Tusental 2 4 6 2 2" xfId="1731" xr:uid="{00000000-0005-0000-0000-000065040000}"/>
    <cellStyle name="Tusental 2 4 6 2 3" xfId="2617" xr:uid="{00000000-0005-0000-0000-000066040000}"/>
    <cellStyle name="Tusental 2 4 6 2 4" xfId="3497" xr:uid="{00000000-0005-0000-0000-000067040000}"/>
    <cellStyle name="Tusental 2 4 6 3" xfId="1291" xr:uid="{00000000-0005-0000-0000-000068040000}"/>
    <cellStyle name="Tusental 2 4 6 4" xfId="2177" xr:uid="{00000000-0005-0000-0000-000069040000}"/>
    <cellStyle name="Tusental 2 4 6 5" xfId="3057" xr:uid="{00000000-0005-0000-0000-00006A040000}"/>
    <cellStyle name="Tusental 2 4 7" xfId="631" xr:uid="{00000000-0005-0000-0000-00006B040000}"/>
    <cellStyle name="Tusental 2 4 7 2" xfId="1511" xr:uid="{00000000-0005-0000-0000-00006C040000}"/>
    <cellStyle name="Tusental 2 4 7 3" xfId="2397" xr:uid="{00000000-0005-0000-0000-00006D040000}"/>
    <cellStyle name="Tusental 2 4 7 4" xfId="3277" xr:uid="{00000000-0005-0000-0000-00006E040000}"/>
    <cellStyle name="Tusental 2 4 8" xfId="1071" xr:uid="{00000000-0005-0000-0000-00006F040000}"/>
    <cellStyle name="Tusental 2 4 9" xfId="1957" xr:uid="{00000000-0005-0000-0000-000070040000}"/>
    <cellStyle name="Tusental 2 5" xfId="196" xr:uid="{00000000-0005-0000-0000-000071040000}"/>
    <cellStyle name="Tusental 2 5 2" xfId="251" xr:uid="{00000000-0005-0000-0000-000072040000}"/>
    <cellStyle name="Tusental 2 5 2 2" xfId="361" xr:uid="{00000000-0005-0000-0000-000073040000}"/>
    <cellStyle name="Tusental 2 5 2 2 2" xfId="581" xr:uid="{00000000-0005-0000-0000-000074040000}"/>
    <cellStyle name="Tusental 2 5 2 2 2 2" xfId="1021" xr:uid="{00000000-0005-0000-0000-000075040000}"/>
    <cellStyle name="Tusental 2 5 2 2 2 2 2" xfId="1901" xr:uid="{00000000-0005-0000-0000-000076040000}"/>
    <cellStyle name="Tusental 2 5 2 2 2 2 3" xfId="2787" xr:uid="{00000000-0005-0000-0000-000077040000}"/>
    <cellStyle name="Tusental 2 5 2 2 2 2 4" xfId="3667" xr:uid="{00000000-0005-0000-0000-000078040000}"/>
    <cellStyle name="Tusental 2 5 2 2 2 3" xfId="1461" xr:uid="{00000000-0005-0000-0000-000079040000}"/>
    <cellStyle name="Tusental 2 5 2 2 2 4" xfId="2347" xr:uid="{00000000-0005-0000-0000-00007A040000}"/>
    <cellStyle name="Tusental 2 5 2 2 2 5" xfId="3227" xr:uid="{00000000-0005-0000-0000-00007B040000}"/>
    <cellStyle name="Tusental 2 5 2 2 3" xfId="801" xr:uid="{00000000-0005-0000-0000-00007C040000}"/>
    <cellStyle name="Tusental 2 5 2 2 3 2" xfId="1681" xr:uid="{00000000-0005-0000-0000-00007D040000}"/>
    <cellStyle name="Tusental 2 5 2 2 3 3" xfId="2567" xr:uid="{00000000-0005-0000-0000-00007E040000}"/>
    <cellStyle name="Tusental 2 5 2 2 3 4" xfId="3447" xr:uid="{00000000-0005-0000-0000-00007F040000}"/>
    <cellStyle name="Tusental 2 5 2 2 4" xfId="1241" xr:uid="{00000000-0005-0000-0000-000080040000}"/>
    <cellStyle name="Tusental 2 5 2 2 5" xfId="2127" xr:uid="{00000000-0005-0000-0000-000081040000}"/>
    <cellStyle name="Tusental 2 5 2 2 6" xfId="3007" xr:uid="{00000000-0005-0000-0000-000082040000}"/>
    <cellStyle name="Tusental 2 5 2 3" xfId="471" xr:uid="{00000000-0005-0000-0000-000083040000}"/>
    <cellStyle name="Tusental 2 5 2 3 2" xfId="911" xr:uid="{00000000-0005-0000-0000-000084040000}"/>
    <cellStyle name="Tusental 2 5 2 3 2 2" xfId="1791" xr:uid="{00000000-0005-0000-0000-000085040000}"/>
    <cellStyle name="Tusental 2 5 2 3 2 3" xfId="2677" xr:uid="{00000000-0005-0000-0000-000086040000}"/>
    <cellStyle name="Tusental 2 5 2 3 2 4" xfId="3557" xr:uid="{00000000-0005-0000-0000-000087040000}"/>
    <cellStyle name="Tusental 2 5 2 3 3" xfId="1351" xr:uid="{00000000-0005-0000-0000-000088040000}"/>
    <cellStyle name="Tusental 2 5 2 3 4" xfId="2237" xr:uid="{00000000-0005-0000-0000-000089040000}"/>
    <cellStyle name="Tusental 2 5 2 3 5" xfId="3117" xr:uid="{00000000-0005-0000-0000-00008A040000}"/>
    <cellStyle name="Tusental 2 5 2 4" xfId="691" xr:uid="{00000000-0005-0000-0000-00008B040000}"/>
    <cellStyle name="Tusental 2 5 2 4 2" xfId="1571" xr:uid="{00000000-0005-0000-0000-00008C040000}"/>
    <cellStyle name="Tusental 2 5 2 4 3" xfId="2457" xr:uid="{00000000-0005-0000-0000-00008D040000}"/>
    <cellStyle name="Tusental 2 5 2 4 4" xfId="3337" xr:uid="{00000000-0005-0000-0000-00008E040000}"/>
    <cellStyle name="Tusental 2 5 2 5" xfId="1131" xr:uid="{00000000-0005-0000-0000-00008F040000}"/>
    <cellStyle name="Tusental 2 5 2 6" xfId="2017" xr:uid="{00000000-0005-0000-0000-000090040000}"/>
    <cellStyle name="Tusental 2 5 2 7" xfId="2897" xr:uid="{00000000-0005-0000-0000-000091040000}"/>
    <cellStyle name="Tusental 2 5 3" xfId="306" xr:uid="{00000000-0005-0000-0000-000092040000}"/>
    <cellStyle name="Tusental 2 5 3 2" xfId="526" xr:uid="{00000000-0005-0000-0000-000093040000}"/>
    <cellStyle name="Tusental 2 5 3 2 2" xfId="966" xr:uid="{00000000-0005-0000-0000-000094040000}"/>
    <cellStyle name="Tusental 2 5 3 2 2 2" xfId="1846" xr:uid="{00000000-0005-0000-0000-000095040000}"/>
    <cellStyle name="Tusental 2 5 3 2 2 3" xfId="2732" xr:uid="{00000000-0005-0000-0000-000096040000}"/>
    <cellStyle name="Tusental 2 5 3 2 2 4" xfId="3612" xr:uid="{00000000-0005-0000-0000-000097040000}"/>
    <cellStyle name="Tusental 2 5 3 2 3" xfId="1406" xr:uid="{00000000-0005-0000-0000-000098040000}"/>
    <cellStyle name="Tusental 2 5 3 2 4" xfId="2292" xr:uid="{00000000-0005-0000-0000-000099040000}"/>
    <cellStyle name="Tusental 2 5 3 2 5" xfId="3172" xr:uid="{00000000-0005-0000-0000-00009A040000}"/>
    <cellStyle name="Tusental 2 5 3 3" xfId="746" xr:uid="{00000000-0005-0000-0000-00009B040000}"/>
    <cellStyle name="Tusental 2 5 3 3 2" xfId="1626" xr:uid="{00000000-0005-0000-0000-00009C040000}"/>
    <cellStyle name="Tusental 2 5 3 3 3" xfId="2512" xr:uid="{00000000-0005-0000-0000-00009D040000}"/>
    <cellStyle name="Tusental 2 5 3 3 4" xfId="3392" xr:uid="{00000000-0005-0000-0000-00009E040000}"/>
    <cellStyle name="Tusental 2 5 3 4" xfId="1186" xr:uid="{00000000-0005-0000-0000-00009F040000}"/>
    <cellStyle name="Tusental 2 5 3 5" xfId="2072" xr:uid="{00000000-0005-0000-0000-0000A0040000}"/>
    <cellStyle name="Tusental 2 5 3 6" xfId="2952" xr:uid="{00000000-0005-0000-0000-0000A1040000}"/>
    <cellStyle name="Tusental 2 5 4" xfId="416" xr:uid="{00000000-0005-0000-0000-0000A2040000}"/>
    <cellStyle name="Tusental 2 5 4 2" xfId="856" xr:uid="{00000000-0005-0000-0000-0000A3040000}"/>
    <cellStyle name="Tusental 2 5 4 2 2" xfId="1736" xr:uid="{00000000-0005-0000-0000-0000A4040000}"/>
    <cellStyle name="Tusental 2 5 4 2 3" xfId="2622" xr:uid="{00000000-0005-0000-0000-0000A5040000}"/>
    <cellStyle name="Tusental 2 5 4 2 4" xfId="3502" xr:uid="{00000000-0005-0000-0000-0000A6040000}"/>
    <cellStyle name="Tusental 2 5 4 3" xfId="1296" xr:uid="{00000000-0005-0000-0000-0000A7040000}"/>
    <cellStyle name="Tusental 2 5 4 4" xfId="2182" xr:uid="{00000000-0005-0000-0000-0000A8040000}"/>
    <cellStyle name="Tusental 2 5 4 5" xfId="3062" xr:uid="{00000000-0005-0000-0000-0000A9040000}"/>
    <cellStyle name="Tusental 2 5 5" xfId="636" xr:uid="{00000000-0005-0000-0000-0000AA040000}"/>
    <cellStyle name="Tusental 2 5 5 2" xfId="1516" xr:uid="{00000000-0005-0000-0000-0000AB040000}"/>
    <cellStyle name="Tusental 2 5 5 3" xfId="2402" xr:uid="{00000000-0005-0000-0000-0000AC040000}"/>
    <cellStyle name="Tusental 2 5 5 4" xfId="3282" xr:uid="{00000000-0005-0000-0000-0000AD040000}"/>
    <cellStyle name="Tusental 2 5 6" xfId="1076" xr:uid="{00000000-0005-0000-0000-0000AE040000}"/>
    <cellStyle name="Tusental 2 5 7" xfId="1962" xr:uid="{00000000-0005-0000-0000-0000AF040000}"/>
    <cellStyle name="Tusental 2 5 8" xfId="2842" xr:uid="{00000000-0005-0000-0000-0000B0040000}"/>
    <cellStyle name="Tusental 2 6" xfId="214" xr:uid="{00000000-0005-0000-0000-0000B1040000}"/>
    <cellStyle name="Tusental 2 6 2" xfId="269" xr:uid="{00000000-0005-0000-0000-0000B2040000}"/>
    <cellStyle name="Tusental 2 6 2 2" xfId="379" xr:uid="{00000000-0005-0000-0000-0000B3040000}"/>
    <cellStyle name="Tusental 2 6 2 2 2" xfId="599" xr:uid="{00000000-0005-0000-0000-0000B4040000}"/>
    <cellStyle name="Tusental 2 6 2 2 2 2" xfId="1039" xr:uid="{00000000-0005-0000-0000-0000B5040000}"/>
    <cellStyle name="Tusental 2 6 2 2 2 2 2" xfId="1919" xr:uid="{00000000-0005-0000-0000-0000B6040000}"/>
    <cellStyle name="Tusental 2 6 2 2 2 2 3" xfId="2805" xr:uid="{00000000-0005-0000-0000-0000B7040000}"/>
    <cellStyle name="Tusental 2 6 2 2 2 2 4" xfId="3685" xr:uid="{00000000-0005-0000-0000-0000B8040000}"/>
    <cellStyle name="Tusental 2 6 2 2 2 3" xfId="1479" xr:uid="{00000000-0005-0000-0000-0000B9040000}"/>
    <cellStyle name="Tusental 2 6 2 2 2 4" xfId="2365" xr:uid="{00000000-0005-0000-0000-0000BA040000}"/>
    <cellStyle name="Tusental 2 6 2 2 2 5" xfId="3245" xr:uid="{00000000-0005-0000-0000-0000BB040000}"/>
    <cellStyle name="Tusental 2 6 2 2 3" xfId="819" xr:uid="{00000000-0005-0000-0000-0000BC040000}"/>
    <cellStyle name="Tusental 2 6 2 2 3 2" xfId="1699" xr:uid="{00000000-0005-0000-0000-0000BD040000}"/>
    <cellStyle name="Tusental 2 6 2 2 3 3" xfId="2585" xr:uid="{00000000-0005-0000-0000-0000BE040000}"/>
    <cellStyle name="Tusental 2 6 2 2 3 4" xfId="3465" xr:uid="{00000000-0005-0000-0000-0000BF040000}"/>
    <cellStyle name="Tusental 2 6 2 2 4" xfId="1259" xr:uid="{00000000-0005-0000-0000-0000C0040000}"/>
    <cellStyle name="Tusental 2 6 2 2 5" xfId="2145" xr:uid="{00000000-0005-0000-0000-0000C1040000}"/>
    <cellStyle name="Tusental 2 6 2 2 6" xfId="3025" xr:uid="{00000000-0005-0000-0000-0000C2040000}"/>
    <cellStyle name="Tusental 2 6 2 3" xfId="489" xr:uid="{00000000-0005-0000-0000-0000C3040000}"/>
    <cellStyle name="Tusental 2 6 2 3 2" xfId="929" xr:uid="{00000000-0005-0000-0000-0000C4040000}"/>
    <cellStyle name="Tusental 2 6 2 3 2 2" xfId="1809" xr:uid="{00000000-0005-0000-0000-0000C5040000}"/>
    <cellStyle name="Tusental 2 6 2 3 2 3" xfId="2695" xr:uid="{00000000-0005-0000-0000-0000C6040000}"/>
    <cellStyle name="Tusental 2 6 2 3 2 4" xfId="3575" xr:uid="{00000000-0005-0000-0000-0000C7040000}"/>
    <cellStyle name="Tusental 2 6 2 3 3" xfId="1369" xr:uid="{00000000-0005-0000-0000-0000C8040000}"/>
    <cellStyle name="Tusental 2 6 2 3 4" xfId="2255" xr:uid="{00000000-0005-0000-0000-0000C9040000}"/>
    <cellStyle name="Tusental 2 6 2 3 5" xfId="3135" xr:uid="{00000000-0005-0000-0000-0000CA040000}"/>
    <cellStyle name="Tusental 2 6 2 4" xfId="709" xr:uid="{00000000-0005-0000-0000-0000CB040000}"/>
    <cellStyle name="Tusental 2 6 2 4 2" xfId="1589" xr:uid="{00000000-0005-0000-0000-0000CC040000}"/>
    <cellStyle name="Tusental 2 6 2 4 3" xfId="2475" xr:uid="{00000000-0005-0000-0000-0000CD040000}"/>
    <cellStyle name="Tusental 2 6 2 4 4" xfId="3355" xr:uid="{00000000-0005-0000-0000-0000CE040000}"/>
    <cellStyle name="Tusental 2 6 2 5" xfId="1149" xr:uid="{00000000-0005-0000-0000-0000CF040000}"/>
    <cellStyle name="Tusental 2 6 2 6" xfId="2035" xr:uid="{00000000-0005-0000-0000-0000D0040000}"/>
    <cellStyle name="Tusental 2 6 2 7" xfId="2915" xr:uid="{00000000-0005-0000-0000-0000D1040000}"/>
    <cellStyle name="Tusental 2 6 3" xfId="324" xr:uid="{00000000-0005-0000-0000-0000D2040000}"/>
    <cellStyle name="Tusental 2 6 3 2" xfId="544" xr:uid="{00000000-0005-0000-0000-0000D3040000}"/>
    <cellStyle name="Tusental 2 6 3 2 2" xfId="984" xr:uid="{00000000-0005-0000-0000-0000D4040000}"/>
    <cellStyle name="Tusental 2 6 3 2 2 2" xfId="1864" xr:uid="{00000000-0005-0000-0000-0000D5040000}"/>
    <cellStyle name="Tusental 2 6 3 2 2 3" xfId="2750" xr:uid="{00000000-0005-0000-0000-0000D6040000}"/>
    <cellStyle name="Tusental 2 6 3 2 2 4" xfId="3630" xr:uid="{00000000-0005-0000-0000-0000D7040000}"/>
    <cellStyle name="Tusental 2 6 3 2 3" xfId="1424" xr:uid="{00000000-0005-0000-0000-0000D8040000}"/>
    <cellStyle name="Tusental 2 6 3 2 4" xfId="2310" xr:uid="{00000000-0005-0000-0000-0000D9040000}"/>
    <cellStyle name="Tusental 2 6 3 2 5" xfId="3190" xr:uid="{00000000-0005-0000-0000-0000DA040000}"/>
    <cellStyle name="Tusental 2 6 3 3" xfId="764" xr:uid="{00000000-0005-0000-0000-0000DB040000}"/>
    <cellStyle name="Tusental 2 6 3 3 2" xfId="1644" xr:uid="{00000000-0005-0000-0000-0000DC040000}"/>
    <cellStyle name="Tusental 2 6 3 3 3" xfId="2530" xr:uid="{00000000-0005-0000-0000-0000DD040000}"/>
    <cellStyle name="Tusental 2 6 3 3 4" xfId="3410" xr:uid="{00000000-0005-0000-0000-0000DE040000}"/>
    <cellStyle name="Tusental 2 6 3 4" xfId="1204" xr:uid="{00000000-0005-0000-0000-0000DF040000}"/>
    <cellStyle name="Tusental 2 6 3 5" xfId="2090" xr:uid="{00000000-0005-0000-0000-0000E0040000}"/>
    <cellStyle name="Tusental 2 6 3 6" xfId="2970" xr:uid="{00000000-0005-0000-0000-0000E1040000}"/>
    <cellStyle name="Tusental 2 6 4" xfId="434" xr:uid="{00000000-0005-0000-0000-0000E2040000}"/>
    <cellStyle name="Tusental 2 6 4 2" xfId="874" xr:uid="{00000000-0005-0000-0000-0000E3040000}"/>
    <cellStyle name="Tusental 2 6 4 2 2" xfId="1754" xr:uid="{00000000-0005-0000-0000-0000E4040000}"/>
    <cellStyle name="Tusental 2 6 4 2 3" xfId="2640" xr:uid="{00000000-0005-0000-0000-0000E5040000}"/>
    <cellStyle name="Tusental 2 6 4 2 4" xfId="3520" xr:uid="{00000000-0005-0000-0000-0000E6040000}"/>
    <cellStyle name="Tusental 2 6 4 3" xfId="1314" xr:uid="{00000000-0005-0000-0000-0000E7040000}"/>
    <cellStyle name="Tusental 2 6 4 4" xfId="2200" xr:uid="{00000000-0005-0000-0000-0000E8040000}"/>
    <cellStyle name="Tusental 2 6 4 5" xfId="3080" xr:uid="{00000000-0005-0000-0000-0000E9040000}"/>
    <cellStyle name="Tusental 2 6 5" xfId="654" xr:uid="{00000000-0005-0000-0000-0000EA040000}"/>
    <cellStyle name="Tusental 2 6 5 2" xfId="1534" xr:uid="{00000000-0005-0000-0000-0000EB040000}"/>
    <cellStyle name="Tusental 2 6 5 3" xfId="2420" xr:uid="{00000000-0005-0000-0000-0000EC040000}"/>
    <cellStyle name="Tusental 2 6 5 4" xfId="3300" xr:uid="{00000000-0005-0000-0000-0000ED040000}"/>
    <cellStyle name="Tusental 2 6 6" xfId="1094" xr:uid="{00000000-0005-0000-0000-0000EE040000}"/>
    <cellStyle name="Tusental 2 6 7" xfId="1980" xr:uid="{00000000-0005-0000-0000-0000EF040000}"/>
    <cellStyle name="Tusental 2 6 8" xfId="2860" xr:uid="{00000000-0005-0000-0000-0000F0040000}"/>
    <cellStyle name="Tusental 2 7" xfId="233" xr:uid="{00000000-0005-0000-0000-0000F1040000}"/>
    <cellStyle name="Tusental 2 7 2" xfId="343" xr:uid="{00000000-0005-0000-0000-0000F2040000}"/>
    <cellStyle name="Tusental 2 7 2 2" xfId="563" xr:uid="{00000000-0005-0000-0000-0000F3040000}"/>
    <cellStyle name="Tusental 2 7 2 2 2" xfId="1003" xr:uid="{00000000-0005-0000-0000-0000F4040000}"/>
    <cellStyle name="Tusental 2 7 2 2 2 2" xfId="1883" xr:uid="{00000000-0005-0000-0000-0000F5040000}"/>
    <cellStyle name="Tusental 2 7 2 2 2 3" xfId="2769" xr:uid="{00000000-0005-0000-0000-0000F6040000}"/>
    <cellStyle name="Tusental 2 7 2 2 2 4" xfId="3649" xr:uid="{00000000-0005-0000-0000-0000F7040000}"/>
    <cellStyle name="Tusental 2 7 2 2 3" xfId="1443" xr:uid="{00000000-0005-0000-0000-0000F8040000}"/>
    <cellStyle name="Tusental 2 7 2 2 4" xfId="2329" xr:uid="{00000000-0005-0000-0000-0000F9040000}"/>
    <cellStyle name="Tusental 2 7 2 2 5" xfId="3209" xr:uid="{00000000-0005-0000-0000-0000FA040000}"/>
    <cellStyle name="Tusental 2 7 2 3" xfId="783" xr:uid="{00000000-0005-0000-0000-0000FB040000}"/>
    <cellStyle name="Tusental 2 7 2 3 2" xfId="1663" xr:uid="{00000000-0005-0000-0000-0000FC040000}"/>
    <cellStyle name="Tusental 2 7 2 3 3" xfId="2549" xr:uid="{00000000-0005-0000-0000-0000FD040000}"/>
    <cellStyle name="Tusental 2 7 2 3 4" xfId="3429" xr:uid="{00000000-0005-0000-0000-0000FE040000}"/>
    <cellStyle name="Tusental 2 7 2 4" xfId="1223" xr:uid="{00000000-0005-0000-0000-0000FF040000}"/>
    <cellStyle name="Tusental 2 7 2 5" xfId="2109" xr:uid="{00000000-0005-0000-0000-000000050000}"/>
    <cellStyle name="Tusental 2 7 2 6" xfId="2989" xr:uid="{00000000-0005-0000-0000-000001050000}"/>
    <cellStyle name="Tusental 2 7 3" xfId="453" xr:uid="{00000000-0005-0000-0000-000002050000}"/>
    <cellStyle name="Tusental 2 7 3 2" xfId="893" xr:uid="{00000000-0005-0000-0000-000003050000}"/>
    <cellStyle name="Tusental 2 7 3 2 2" xfId="1773" xr:uid="{00000000-0005-0000-0000-000004050000}"/>
    <cellStyle name="Tusental 2 7 3 2 3" xfId="2659" xr:uid="{00000000-0005-0000-0000-000005050000}"/>
    <cellStyle name="Tusental 2 7 3 2 4" xfId="3539" xr:uid="{00000000-0005-0000-0000-000006050000}"/>
    <cellStyle name="Tusental 2 7 3 3" xfId="1333" xr:uid="{00000000-0005-0000-0000-000007050000}"/>
    <cellStyle name="Tusental 2 7 3 4" xfId="2219" xr:uid="{00000000-0005-0000-0000-000008050000}"/>
    <cellStyle name="Tusental 2 7 3 5" xfId="3099" xr:uid="{00000000-0005-0000-0000-000009050000}"/>
    <cellStyle name="Tusental 2 7 4" xfId="673" xr:uid="{00000000-0005-0000-0000-00000A050000}"/>
    <cellStyle name="Tusental 2 7 4 2" xfId="1553" xr:uid="{00000000-0005-0000-0000-00000B050000}"/>
    <cellStyle name="Tusental 2 7 4 3" xfId="2439" xr:uid="{00000000-0005-0000-0000-00000C050000}"/>
    <cellStyle name="Tusental 2 7 4 4" xfId="3319" xr:uid="{00000000-0005-0000-0000-00000D050000}"/>
    <cellStyle name="Tusental 2 7 5" xfId="1113" xr:uid="{00000000-0005-0000-0000-00000E050000}"/>
    <cellStyle name="Tusental 2 7 6" xfId="1999" xr:uid="{00000000-0005-0000-0000-00000F050000}"/>
    <cellStyle name="Tusental 2 7 7" xfId="2879" xr:uid="{00000000-0005-0000-0000-000010050000}"/>
    <cellStyle name="Tusental 2 8" xfId="288" xr:uid="{00000000-0005-0000-0000-000011050000}"/>
    <cellStyle name="Tusental 2 8 2" xfId="508" xr:uid="{00000000-0005-0000-0000-000012050000}"/>
    <cellStyle name="Tusental 2 8 2 2" xfId="948" xr:uid="{00000000-0005-0000-0000-000013050000}"/>
    <cellStyle name="Tusental 2 8 2 2 2" xfId="1828" xr:uid="{00000000-0005-0000-0000-000014050000}"/>
    <cellStyle name="Tusental 2 8 2 2 3" xfId="2714" xr:uid="{00000000-0005-0000-0000-000015050000}"/>
    <cellStyle name="Tusental 2 8 2 2 4" xfId="3594" xr:uid="{00000000-0005-0000-0000-000016050000}"/>
    <cellStyle name="Tusental 2 8 2 3" xfId="1388" xr:uid="{00000000-0005-0000-0000-000017050000}"/>
    <cellStyle name="Tusental 2 8 2 4" xfId="2274" xr:uid="{00000000-0005-0000-0000-000018050000}"/>
    <cellStyle name="Tusental 2 8 2 5" xfId="3154" xr:uid="{00000000-0005-0000-0000-000019050000}"/>
    <cellStyle name="Tusental 2 8 3" xfId="728" xr:uid="{00000000-0005-0000-0000-00001A050000}"/>
    <cellStyle name="Tusental 2 8 3 2" xfId="1608" xr:uid="{00000000-0005-0000-0000-00001B050000}"/>
    <cellStyle name="Tusental 2 8 3 3" xfId="2494" xr:uid="{00000000-0005-0000-0000-00001C050000}"/>
    <cellStyle name="Tusental 2 8 3 4" xfId="3374" xr:uid="{00000000-0005-0000-0000-00001D050000}"/>
    <cellStyle name="Tusental 2 8 4" xfId="1168" xr:uid="{00000000-0005-0000-0000-00001E050000}"/>
    <cellStyle name="Tusental 2 8 5" xfId="2054" xr:uid="{00000000-0005-0000-0000-00001F050000}"/>
    <cellStyle name="Tusental 2 8 6" xfId="2934" xr:uid="{00000000-0005-0000-0000-000020050000}"/>
    <cellStyle name="Tusental 2 9" xfId="398" xr:uid="{00000000-0005-0000-0000-000021050000}"/>
    <cellStyle name="Tusental 2 9 2" xfId="838" xr:uid="{00000000-0005-0000-0000-000022050000}"/>
    <cellStyle name="Tusental 2 9 2 2" xfId="1718" xr:uid="{00000000-0005-0000-0000-000023050000}"/>
    <cellStyle name="Tusental 2 9 2 3" xfId="2604" xr:uid="{00000000-0005-0000-0000-000024050000}"/>
    <cellStyle name="Tusental 2 9 2 4" xfId="3484" xr:uid="{00000000-0005-0000-0000-000025050000}"/>
    <cellStyle name="Tusental 2 9 3" xfId="1278" xr:uid="{00000000-0005-0000-0000-000026050000}"/>
    <cellStyle name="Tusental 2 9 4" xfId="2164" xr:uid="{00000000-0005-0000-0000-000027050000}"/>
    <cellStyle name="Tusental 2 9 5" xfId="3044" xr:uid="{00000000-0005-0000-0000-000028050000}"/>
    <cellStyle name="Tusental 3" xfId="174" xr:uid="{00000000-0005-0000-0000-000029050000}"/>
    <cellStyle name="Tusental 3 10" xfId="1057" xr:uid="{00000000-0005-0000-0000-00002A050000}"/>
    <cellStyle name="Tusental 3 11" xfId="1943" xr:uid="{00000000-0005-0000-0000-00002B050000}"/>
    <cellStyle name="Tusental 3 12" xfId="2823" xr:uid="{00000000-0005-0000-0000-00002C050000}"/>
    <cellStyle name="Tusental 3 2" xfId="183" xr:uid="{00000000-0005-0000-0000-00002D050000}"/>
    <cellStyle name="Tusental 3 2 10" xfId="2829" xr:uid="{00000000-0005-0000-0000-00002E050000}"/>
    <cellStyle name="Tusental 3 2 2" xfId="201" xr:uid="{00000000-0005-0000-0000-00002F050000}"/>
    <cellStyle name="Tusental 3 2 2 2" xfId="256" xr:uid="{00000000-0005-0000-0000-000030050000}"/>
    <cellStyle name="Tusental 3 2 2 2 2" xfId="366" xr:uid="{00000000-0005-0000-0000-000031050000}"/>
    <cellStyle name="Tusental 3 2 2 2 2 2" xfId="586" xr:uid="{00000000-0005-0000-0000-000032050000}"/>
    <cellStyle name="Tusental 3 2 2 2 2 2 2" xfId="1026" xr:uid="{00000000-0005-0000-0000-000033050000}"/>
    <cellStyle name="Tusental 3 2 2 2 2 2 2 2" xfId="1906" xr:uid="{00000000-0005-0000-0000-000034050000}"/>
    <cellStyle name="Tusental 3 2 2 2 2 2 2 3" xfId="2792" xr:uid="{00000000-0005-0000-0000-000035050000}"/>
    <cellStyle name="Tusental 3 2 2 2 2 2 2 4" xfId="3672" xr:uid="{00000000-0005-0000-0000-000036050000}"/>
    <cellStyle name="Tusental 3 2 2 2 2 2 3" xfId="1466" xr:uid="{00000000-0005-0000-0000-000037050000}"/>
    <cellStyle name="Tusental 3 2 2 2 2 2 4" xfId="2352" xr:uid="{00000000-0005-0000-0000-000038050000}"/>
    <cellStyle name="Tusental 3 2 2 2 2 2 5" xfId="3232" xr:uid="{00000000-0005-0000-0000-000039050000}"/>
    <cellStyle name="Tusental 3 2 2 2 2 3" xfId="806" xr:uid="{00000000-0005-0000-0000-00003A050000}"/>
    <cellStyle name="Tusental 3 2 2 2 2 3 2" xfId="1686" xr:uid="{00000000-0005-0000-0000-00003B050000}"/>
    <cellStyle name="Tusental 3 2 2 2 2 3 3" xfId="2572" xr:uid="{00000000-0005-0000-0000-00003C050000}"/>
    <cellStyle name="Tusental 3 2 2 2 2 3 4" xfId="3452" xr:uid="{00000000-0005-0000-0000-00003D050000}"/>
    <cellStyle name="Tusental 3 2 2 2 2 4" xfId="1246" xr:uid="{00000000-0005-0000-0000-00003E050000}"/>
    <cellStyle name="Tusental 3 2 2 2 2 5" xfId="2132" xr:uid="{00000000-0005-0000-0000-00003F050000}"/>
    <cellStyle name="Tusental 3 2 2 2 2 6" xfId="3012" xr:uid="{00000000-0005-0000-0000-000040050000}"/>
    <cellStyle name="Tusental 3 2 2 2 3" xfId="476" xr:uid="{00000000-0005-0000-0000-000041050000}"/>
    <cellStyle name="Tusental 3 2 2 2 3 2" xfId="916" xr:uid="{00000000-0005-0000-0000-000042050000}"/>
    <cellStyle name="Tusental 3 2 2 2 3 2 2" xfId="1796" xr:uid="{00000000-0005-0000-0000-000043050000}"/>
    <cellStyle name="Tusental 3 2 2 2 3 2 3" xfId="2682" xr:uid="{00000000-0005-0000-0000-000044050000}"/>
    <cellStyle name="Tusental 3 2 2 2 3 2 4" xfId="3562" xr:uid="{00000000-0005-0000-0000-000045050000}"/>
    <cellStyle name="Tusental 3 2 2 2 3 3" xfId="1356" xr:uid="{00000000-0005-0000-0000-000046050000}"/>
    <cellStyle name="Tusental 3 2 2 2 3 4" xfId="2242" xr:uid="{00000000-0005-0000-0000-000047050000}"/>
    <cellStyle name="Tusental 3 2 2 2 3 5" xfId="3122" xr:uid="{00000000-0005-0000-0000-000048050000}"/>
    <cellStyle name="Tusental 3 2 2 2 4" xfId="696" xr:uid="{00000000-0005-0000-0000-000049050000}"/>
    <cellStyle name="Tusental 3 2 2 2 4 2" xfId="1576" xr:uid="{00000000-0005-0000-0000-00004A050000}"/>
    <cellStyle name="Tusental 3 2 2 2 4 3" xfId="2462" xr:uid="{00000000-0005-0000-0000-00004B050000}"/>
    <cellStyle name="Tusental 3 2 2 2 4 4" xfId="3342" xr:uid="{00000000-0005-0000-0000-00004C050000}"/>
    <cellStyle name="Tusental 3 2 2 2 5" xfId="1136" xr:uid="{00000000-0005-0000-0000-00004D050000}"/>
    <cellStyle name="Tusental 3 2 2 2 6" xfId="2022" xr:uid="{00000000-0005-0000-0000-00004E050000}"/>
    <cellStyle name="Tusental 3 2 2 2 7" xfId="2902" xr:uid="{00000000-0005-0000-0000-00004F050000}"/>
    <cellStyle name="Tusental 3 2 2 3" xfId="311" xr:uid="{00000000-0005-0000-0000-000050050000}"/>
    <cellStyle name="Tusental 3 2 2 3 2" xfId="531" xr:uid="{00000000-0005-0000-0000-000051050000}"/>
    <cellStyle name="Tusental 3 2 2 3 2 2" xfId="971" xr:uid="{00000000-0005-0000-0000-000052050000}"/>
    <cellStyle name="Tusental 3 2 2 3 2 2 2" xfId="1851" xr:uid="{00000000-0005-0000-0000-000053050000}"/>
    <cellStyle name="Tusental 3 2 2 3 2 2 3" xfId="2737" xr:uid="{00000000-0005-0000-0000-000054050000}"/>
    <cellStyle name="Tusental 3 2 2 3 2 2 4" xfId="3617" xr:uid="{00000000-0005-0000-0000-000055050000}"/>
    <cellStyle name="Tusental 3 2 2 3 2 3" xfId="1411" xr:uid="{00000000-0005-0000-0000-000056050000}"/>
    <cellStyle name="Tusental 3 2 2 3 2 4" xfId="2297" xr:uid="{00000000-0005-0000-0000-000057050000}"/>
    <cellStyle name="Tusental 3 2 2 3 2 5" xfId="3177" xr:uid="{00000000-0005-0000-0000-000058050000}"/>
    <cellStyle name="Tusental 3 2 2 3 3" xfId="751" xr:uid="{00000000-0005-0000-0000-000059050000}"/>
    <cellStyle name="Tusental 3 2 2 3 3 2" xfId="1631" xr:uid="{00000000-0005-0000-0000-00005A050000}"/>
    <cellStyle name="Tusental 3 2 2 3 3 3" xfId="2517" xr:uid="{00000000-0005-0000-0000-00005B050000}"/>
    <cellStyle name="Tusental 3 2 2 3 3 4" xfId="3397" xr:uid="{00000000-0005-0000-0000-00005C050000}"/>
    <cellStyle name="Tusental 3 2 2 3 4" xfId="1191" xr:uid="{00000000-0005-0000-0000-00005D050000}"/>
    <cellStyle name="Tusental 3 2 2 3 5" xfId="2077" xr:uid="{00000000-0005-0000-0000-00005E050000}"/>
    <cellStyle name="Tusental 3 2 2 3 6" xfId="2957" xr:uid="{00000000-0005-0000-0000-00005F050000}"/>
    <cellStyle name="Tusental 3 2 2 4" xfId="421" xr:uid="{00000000-0005-0000-0000-000060050000}"/>
    <cellStyle name="Tusental 3 2 2 4 2" xfId="861" xr:uid="{00000000-0005-0000-0000-000061050000}"/>
    <cellStyle name="Tusental 3 2 2 4 2 2" xfId="1741" xr:uid="{00000000-0005-0000-0000-000062050000}"/>
    <cellStyle name="Tusental 3 2 2 4 2 3" xfId="2627" xr:uid="{00000000-0005-0000-0000-000063050000}"/>
    <cellStyle name="Tusental 3 2 2 4 2 4" xfId="3507" xr:uid="{00000000-0005-0000-0000-000064050000}"/>
    <cellStyle name="Tusental 3 2 2 4 3" xfId="1301" xr:uid="{00000000-0005-0000-0000-000065050000}"/>
    <cellStyle name="Tusental 3 2 2 4 4" xfId="2187" xr:uid="{00000000-0005-0000-0000-000066050000}"/>
    <cellStyle name="Tusental 3 2 2 4 5" xfId="3067" xr:uid="{00000000-0005-0000-0000-000067050000}"/>
    <cellStyle name="Tusental 3 2 2 5" xfId="641" xr:uid="{00000000-0005-0000-0000-000068050000}"/>
    <cellStyle name="Tusental 3 2 2 5 2" xfId="1521" xr:uid="{00000000-0005-0000-0000-000069050000}"/>
    <cellStyle name="Tusental 3 2 2 5 3" xfId="2407" xr:uid="{00000000-0005-0000-0000-00006A050000}"/>
    <cellStyle name="Tusental 3 2 2 5 4" xfId="3287" xr:uid="{00000000-0005-0000-0000-00006B050000}"/>
    <cellStyle name="Tusental 3 2 2 6" xfId="1081" xr:uid="{00000000-0005-0000-0000-00006C050000}"/>
    <cellStyle name="Tusental 3 2 2 7" xfId="1967" xr:uid="{00000000-0005-0000-0000-00006D050000}"/>
    <cellStyle name="Tusental 3 2 2 8" xfId="2847" xr:uid="{00000000-0005-0000-0000-00006E050000}"/>
    <cellStyle name="Tusental 3 2 3" xfId="219" xr:uid="{00000000-0005-0000-0000-00006F050000}"/>
    <cellStyle name="Tusental 3 2 3 2" xfId="274" xr:uid="{00000000-0005-0000-0000-000070050000}"/>
    <cellStyle name="Tusental 3 2 3 2 2" xfId="384" xr:uid="{00000000-0005-0000-0000-000071050000}"/>
    <cellStyle name="Tusental 3 2 3 2 2 2" xfId="604" xr:uid="{00000000-0005-0000-0000-000072050000}"/>
    <cellStyle name="Tusental 3 2 3 2 2 2 2" xfId="1044" xr:uid="{00000000-0005-0000-0000-000073050000}"/>
    <cellStyle name="Tusental 3 2 3 2 2 2 2 2" xfId="1924" xr:uid="{00000000-0005-0000-0000-000074050000}"/>
    <cellStyle name="Tusental 3 2 3 2 2 2 2 3" xfId="2810" xr:uid="{00000000-0005-0000-0000-000075050000}"/>
    <cellStyle name="Tusental 3 2 3 2 2 2 2 4" xfId="3690" xr:uid="{00000000-0005-0000-0000-000076050000}"/>
    <cellStyle name="Tusental 3 2 3 2 2 2 3" xfId="1484" xr:uid="{00000000-0005-0000-0000-000077050000}"/>
    <cellStyle name="Tusental 3 2 3 2 2 2 4" xfId="2370" xr:uid="{00000000-0005-0000-0000-000078050000}"/>
    <cellStyle name="Tusental 3 2 3 2 2 2 5" xfId="3250" xr:uid="{00000000-0005-0000-0000-000079050000}"/>
    <cellStyle name="Tusental 3 2 3 2 2 3" xfId="824" xr:uid="{00000000-0005-0000-0000-00007A050000}"/>
    <cellStyle name="Tusental 3 2 3 2 2 3 2" xfId="1704" xr:uid="{00000000-0005-0000-0000-00007B050000}"/>
    <cellStyle name="Tusental 3 2 3 2 2 3 3" xfId="2590" xr:uid="{00000000-0005-0000-0000-00007C050000}"/>
    <cellStyle name="Tusental 3 2 3 2 2 3 4" xfId="3470" xr:uid="{00000000-0005-0000-0000-00007D050000}"/>
    <cellStyle name="Tusental 3 2 3 2 2 4" xfId="1264" xr:uid="{00000000-0005-0000-0000-00007E050000}"/>
    <cellStyle name="Tusental 3 2 3 2 2 5" xfId="2150" xr:uid="{00000000-0005-0000-0000-00007F050000}"/>
    <cellStyle name="Tusental 3 2 3 2 2 6" xfId="3030" xr:uid="{00000000-0005-0000-0000-000080050000}"/>
    <cellStyle name="Tusental 3 2 3 2 3" xfId="494" xr:uid="{00000000-0005-0000-0000-000081050000}"/>
    <cellStyle name="Tusental 3 2 3 2 3 2" xfId="934" xr:uid="{00000000-0005-0000-0000-000082050000}"/>
    <cellStyle name="Tusental 3 2 3 2 3 2 2" xfId="1814" xr:uid="{00000000-0005-0000-0000-000083050000}"/>
    <cellStyle name="Tusental 3 2 3 2 3 2 3" xfId="2700" xr:uid="{00000000-0005-0000-0000-000084050000}"/>
    <cellStyle name="Tusental 3 2 3 2 3 2 4" xfId="3580" xr:uid="{00000000-0005-0000-0000-000085050000}"/>
    <cellStyle name="Tusental 3 2 3 2 3 3" xfId="1374" xr:uid="{00000000-0005-0000-0000-000086050000}"/>
    <cellStyle name="Tusental 3 2 3 2 3 4" xfId="2260" xr:uid="{00000000-0005-0000-0000-000087050000}"/>
    <cellStyle name="Tusental 3 2 3 2 3 5" xfId="3140" xr:uid="{00000000-0005-0000-0000-000088050000}"/>
    <cellStyle name="Tusental 3 2 3 2 4" xfId="714" xr:uid="{00000000-0005-0000-0000-000089050000}"/>
    <cellStyle name="Tusental 3 2 3 2 4 2" xfId="1594" xr:uid="{00000000-0005-0000-0000-00008A050000}"/>
    <cellStyle name="Tusental 3 2 3 2 4 3" xfId="2480" xr:uid="{00000000-0005-0000-0000-00008B050000}"/>
    <cellStyle name="Tusental 3 2 3 2 4 4" xfId="3360" xr:uid="{00000000-0005-0000-0000-00008C050000}"/>
    <cellStyle name="Tusental 3 2 3 2 5" xfId="1154" xr:uid="{00000000-0005-0000-0000-00008D050000}"/>
    <cellStyle name="Tusental 3 2 3 2 6" xfId="2040" xr:uid="{00000000-0005-0000-0000-00008E050000}"/>
    <cellStyle name="Tusental 3 2 3 2 7" xfId="2920" xr:uid="{00000000-0005-0000-0000-00008F050000}"/>
    <cellStyle name="Tusental 3 2 3 3" xfId="329" xr:uid="{00000000-0005-0000-0000-000090050000}"/>
    <cellStyle name="Tusental 3 2 3 3 2" xfId="549" xr:uid="{00000000-0005-0000-0000-000091050000}"/>
    <cellStyle name="Tusental 3 2 3 3 2 2" xfId="989" xr:uid="{00000000-0005-0000-0000-000092050000}"/>
    <cellStyle name="Tusental 3 2 3 3 2 2 2" xfId="1869" xr:uid="{00000000-0005-0000-0000-000093050000}"/>
    <cellStyle name="Tusental 3 2 3 3 2 2 3" xfId="2755" xr:uid="{00000000-0005-0000-0000-000094050000}"/>
    <cellStyle name="Tusental 3 2 3 3 2 2 4" xfId="3635" xr:uid="{00000000-0005-0000-0000-000095050000}"/>
    <cellStyle name="Tusental 3 2 3 3 2 3" xfId="1429" xr:uid="{00000000-0005-0000-0000-000096050000}"/>
    <cellStyle name="Tusental 3 2 3 3 2 4" xfId="2315" xr:uid="{00000000-0005-0000-0000-000097050000}"/>
    <cellStyle name="Tusental 3 2 3 3 2 5" xfId="3195" xr:uid="{00000000-0005-0000-0000-000098050000}"/>
    <cellStyle name="Tusental 3 2 3 3 3" xfId="769" xr:uid="{00000000-0005-0000-0000-000099050000}"/>
    <cellStyle name="Tusental 3 2 3 3 3 2" xfId="1649" xr:uid="{00000000-0005-0000-0000-00009A050000}"/>
    <cellStyle name="Tusental 3 2 3 3 3 3" xfId="2535" xr:uid="{00000000-0005-0000-0000-00009B050000}"/>
    <cellStyle name="Tusental 3 2 3 3 3 4" xfId="3415" xr:uid="{00000000-0005-0000-0000-00009C050000}"/>
    <cellStyle name="Tusental 3 2 3 3 4" xfId="1209" xr:uid="{00000000-0005-0000-0000-00009D050000}"/>
    <cellStyle name="Tusental 3 2 3 3 5" xfId="2095" xr:uid="{00000000-0005-0000-0000-00009E050000}"/>
    <cellStyle name="Tusental 3 2 3 3 6" xfId="2975" xr:uid="{00000000-0005-0000-0000-00009F050000}"/>
    <cellStyle name="Tusental 3 2 3 4" xfId="439" xr:uid="{00000000-0005-0000-0000-0000A0050000}"/>
    <cellStyle name="Tusental 3 2 3 4 2" xfId="879" xr:uid="{00000000-0005-0000-0000-0000A1050000}"/>
    <cellStyle name="Tusental 3 2 3 4 2 2" xfId="1759" xr:uid="{00000000-0005-0000-0000-0000A2050000}"/>
    <cellStyle name="Tusental 3 2 3 4 2 3" xfId="2645" xr:uid="{00000000-0005-0000-0000-0000A3050000}"/>
    <cellStyle name="Tusental 3 2 3 4 2 4" xfId="3525" xr:uid="{00000000-0005-0000-0000-0000A4050000}"/>
    <cellStyle name="Tusental 3 2 3 4 3" xfId="1319" xr:uid="{00000000-0005-0000-0000-0000A5050000}"/>
    <cellStyle name="Tusental 3 2 3 4 4" xfId="2205" xr:uid="{00000000-0005-0000-0000-0000A6050000}"/>
    <cellStyle name="Tusental 3 2 3 4 5" xfId="3085" xr:uid="{00000000-0005-0000-0000-0000A7050000}"/>
    <cellStyle name="Tusental 3 2 3 5" xfId="659" xr:uid="{00000000-0005-0000-0000-0000A8050000}"/>
    <cellStyle name="Tusental 3 2 3 5 2" xfId="1539" xr:uid="{00000000-0005-0000-0000-0000A9050000}"/>
    <cellStyle name="Tusental 3 2 3 5 3" xfId="2425" xr:uid="{00000000-0005-0000-0000-0000AA050000}"/>
    <cellStyle name="Tusental 3 2 3 5 4" xfId="3305" xr:uid="{00000000-0005-0000-0000-0000AB050000}"/>
    <cellStyle name="Tusental 3 2 3 6" xfId="1099" xr:uid="{00000000-0005-0000-0000-0000AC050000}"/>
    <cellStyle name="Tusental 3 2 3 7" xfId="1985" xr:uid="{00000000-0005-0000-0000-0000AD050000}"/>
    <cellStyle name="Tusental 3 2 3 8" xfId="2865" xr:uid="{00000000-0005-0000-0000-0000AE050000}"/>
    <cellStyle name="Tusental 3 2 4" xfId="238" xr:uid="{00000000-0005-0000-0000-0000AF050000}"/>
    <cellStyle name="Tusental 3 2 4 2" xfId="348" xr:uid="{00000000-0005-0000-0000-0000B0050000}"/>
    <cellStyle name="Tusental 3 2 4 2 2" xfId="568" xr:uid="{00000000-0005-0000-0000-0000B1050000}"/>
    <cellStyle name="Tusental 3 2 4 2 2 2" xfId="1008" xr:uid="{00000000-0005-0000-0000-0000B2050000}"/>
    <cellStyle name="Tusental 3 2 4 2 2 2 2" xfId="1888" xr:uid="{00000000-0005-0000-0000-0000B3050000}"/>
    <cellStyle name="Tusental 3 2 4 2 2 2 3" xfId="2774" xr:uid="{00000000-0005-0000-0000-0000B4050000}"/>
    <cellStyle name="Tusental 3 2 4 2 2 2 4" xfId="3654" xr:uid="{00000000-0005-0000-0000-0000B5050000}"/>
    <cellStyle name="Tusental 3 2 4 2 2 3" xfId="1448" xr:uid="{00000000-0005-0000-0000-0000B6050000}"/>
    <cellStyle name="Tusental 3 2 4 2 2 4" xfId="2334" xr:uid="{00000000-0005-0000-0000-0000B7050000}"/>
    <cellStyle name="Tusental 3 2 4 2 2 5" xfId="3214" xr:uid="{00000000-0005-0000-0000-0000B8050000}"/>
    <cellStyle name="Tusental 3 2 4 2 3" xfId="788" xr:uid="{00000000-0005-0000-0000-0000B9050000}"/>
    <cellStyle name="Tusental 3 2 4 2 3 2" xfId="1668" xr:uid="{00000000-0005-0000-0000-0000BA050000}"/>
    <cellStyle name="Tusental 3 2 4 2 3 3" xfId="2554" xr:uid="{00000000-0005-0000-0000-0000BB050000}"/>
    <cellStyle name="Tusental 3 2 4 2 3 4" xfId="3434" xr:uid="{00000000-0005-0000-0000-0000BC050000}"/>
    <cellStyle name="Tusental 3 2 4 2 4" xfId="1228" xr:uid="{00000000-0005-0000-0000-0000BD050000}"/>
    <cellStyle name="Tusental 3 2 4 2 5" xfId="2114" xr:uid="{00000000-0005-0000-0000-0000BE050000}"/>
    <cellStyle name="Tusental 3 2 4 2 6" xfId="2994" xr:uid="{00000000-0005-0000-0000-0000BF050000}"/>
    <cellStyle name="Tusental 3 2 4 3" xfId="458" xr:uid="{00000000-0005-0000-0000-0000C0050000}"/>
    <cellStyle name="Tusental 3 2 4 3 2" xfId="898" xr:uid="{00000000-0005-0000-0000-0000C1050000}"/>
    <cellStyle name="Tusental 3 2 4 3 2 2" xfId="1778" xr:uid="{00000000-0005-0000-0000-0000C2050000}"/>
    <cellStyle name="Tusental 3 2 4 3 2 3" xfId="2664" xr:uid="{00000000-0005-0000-0000-0000C3050000}"/>
    <cellStyle name="Tusental 3 2 4 3 2 4" xfId="3544" xr:uid="{00000000-0005-0000-0000-0000C4050000}"/>
    <cellStyle name="Tusental 3 2 4 3 3" xfId="1338" xr:uid="{00000000-0005-0000-0000-0000C5050000}"/>
    <cellStyle name="Tusental 3 2 4 3 4" xfId="2224" xr:uid="{00000000-0005-0000-0000-0000C6050000}"/>
    <cellStyle name="Tusental 3 2 4 3 5" xfId="3104" xr:uid="{00000000-0005-0000-0000-0000C7050000}"/>
    <cellStyle name="Tusental 3 2 4 4" xfId="678" xr:uid="{00000000-0005-0000-0000-0000C8050000}"/>
    <cellStyle name="Tusental 3 2 4 4 2" xfId="1558" xr:uid="{00000000-0005-0000-0000-0000C9050000}"/>
    <cellStyle name="Tusental 3 2 4 4 3" xfId="2444" xr:uid="{00000000-0005-0000-0000-0000CA050000}"/>
    <cellStyle name="Tusental 3 2 4 4 4" xfId="3324" xr:uid="{00000000-0005-0000-0000-0000CB050000}"/>
    <cellStyle name="Tusental 3 2 4 5" xfId="1118" xr:uid="{00000000-0005-0000-0000-0000CC050000}"/>
    <cellStyle name="Tusental 3 2 4 6" xfId="2004" xr:uid="{00000000-0005-0000-0000-0000CD050000}"/>
    <cellStyle name="Tusental 3 2 4 7" xfId="2884" xr:uid="{00000000-0005-0000-0000-0000CE050000}"/>
    <cellStyle name="Tusental 3 2 5" xfId="293" xr:uid="{00000000-0005-0000-0000-0000CF050000}"/>
    <cellStyle name="Tusental 3 2 5 2" xfId="513" xr:uid="{00000000-0005-0000-0000-0000D0050000}"/>
    <cellStyle name="Tusental 3 2 5 2 2" xfId="953" xr:uid="{00000000-0005-0000-0000-0000D1050000}"/>
    <cellStyle name="Tusental 3 2 5 2 2 2" xfId="1833" xr:uid="{00000000-0005-0000-0000-0000D2050000}"/>
    <cellStyle name="Tusental 3 2 5 2 2 3" xfId="2719" xr:uid="{00000000-0005-0000-0000-0000D3050000}"/>
    <cellStyle name="Tusental 3 2 5 2 2 4" xfId="3599" xr:uid="{00000000-0005-0000-0000-0000D4050000}"/>
    <cellStyle name="Tusental 3 2 5 2 3" xfId="1393" xr:uid="{00000000-0005-0000-0000-0000D5050000}"/>
    <cellStyle name="Tusental 3 2 5 2 4" xfId="2279" xr:uid="{00000000-0005-0000-0000-0000D6050000}"/>
    <cellStyle name="Tusental 3 2 5 2 5" xfId="3159" xr:uid="{00000000-0005-0000-0000-0000D7050000}"/>
    <cellStyle name="Tusental 3 2 5 3" xfId="733" xr:uid="{00000000-0005-0000-0000-0000D8050000}"/>
    <cellStyle name="Tusental 3 2 5 3 2" xfId="1613" xr:uid="{00000000-0005-0000-0000-0000D9050000}"/>
    <cellStyle name="Tusental 3 2 5 3 3" xfId="2499" xr:uid="{00000000-0005-0000-0000-0000DA050000}"/>
    <cellStyle name="Tusental 3 2 5 3 4" xfId="3379" xr:uid="{00000000-0005-0000-0000-0000DB050000}"/>
    <cellStyle name="Tusental 3 2 5 4" xfId="1173" xr:uid="{00000000-0005-0000-0000-0000DC050000}"/>
    <cellStyle name="Tusental 3 2 5 5" xfId="2059" xr:uid="{00000000-0005-0000-0000-0000DD050000}"/>
    <cellStyle name="Tusental 3 2 5 6" xfId="2939" xr:uid="{00000000-0005-0000-0000-0000DE050000}"/>
    <cellStyle name="Tusental 3 2 6" xfId="403" xr:uid="{00000000-0005-0000-0000-0000DF050000}"/>
    <cellStyle name="Tusental 3 2 6 2" xfId="843" xr:uid="{00000000-0005-0000-0000-0000E0050000}"/>
    <cellStyle name="Tusental 3 2 6 2 2" xfId="1723" xr:uid="{00000000-0005-0000-0000-0000E1050000}"/>
    <cellStyle name="Tusental 3 2 6 2 3" xfId="2609" xr:uid="{00000000-0005-0000-0000-0000E2050000}"/>
    <cellStyle name="Tusental 3 2 6 2 4" xfId="3489" xr:uid="{00000000-0005-0000-0000-0000E3050000}"/>
    <cellStyle name="Tusental 3 2 6 3" xfId="1283" xr:uid="{00000000-0005-0000-0000-0000E4050000}"/>
    <cellStyle name="Tusental 3 2 6 4" xfId="2169" xr:uid="{00000000-0005-0000-0000-0000E5050000}"/>
    <cellStyle name="Tusental 3 2 6 5" xfId="3049" xr:uid="{00000000-0005-0000-0000-0000E6050000}"/>
    <cellStyle name="Tusental 3 2 7" xfId="623" xr:uid="{00000000-0005-0000-0000-0000E7050000}"/>
    <cellStyle name="Tusental 3 2 7 2" xfId="1503" xr:uid="{00000000-0005-0000-0000-0000E8050000}"/>
    <cellStyle name="Tusental 3 2 7 3" xfId="2389" xr:uid="{00000000-0005-0000-0000-0000E9050000}"/>
    <cellStyle name="Tusental 3 2 7 4" xfId="3269" xr:uid="{00000000-0005-0000-0000-0000EA050000}"/>
    <cellStyle name="Tusental 3 2 8" xfId="1063" xr:uid="{00000000-0005-0000-0000-0000EB050000}"/>
    <cellStyle name="Tusental 3 2 9" xfId="1949" xr:uid="{00000000-0005-0000-0000-0000EC050000}"/>
    <cellStyle name="Tusental 3 3" xfId="190" xr:uid="{00000000-0005-0000-0000-0000ED050000}"/>
    <cellStyle name="Tusental 3 3 10" xfId="2836" xr:uid="{00000000-0005-0000-0000-0000EE050000}"/>
    <cellStyle name="Tusental 3 3 2" xfId="208" xr:uid="{00000000-0005-0000-0000-0000EF050000}"/>
    <cellStyle name="Tusental 3 3 2 2" xfId="263" xr:uid="{00000000-0005-0000-0000-0000F0050000}"/>
    <cellStyle name="Tusental 3 3 2 2 2" xfId="373" xr:uid="{00000000-0005-0000-0000-0000F1050000}"/>
    <cellStyle name="Tusental 3 3 2 2 2 2" xfId="593" xr:uid="{00000000-0005-0000-0000-0000F2050000}"/>
    <cellStyle name="Tusental 3 3 2 2 2 2 2" xfId="1033" xr:uid="{00000000-0005-0000-0000-0000F3050000}"/>
    <cellStyle name="Tusental 3 3 2 2 2 2 2 2" xfId="1913" xr:uid="{00000000-0005-0000-0000-0000F4050000}"/>
    <cellStyle name="Tusental 3 3 2 2 2 2 2 3" xfId="2799" xr:uid="{00000000-0005-0000-0000-0000F5050000}"/>
    <cellStyle name="Tusental 3 3 2 2 2 2 2 4" xfId="3679" xr:uid="{00000000-0005-0000-0000-0000F6050000}"/>
    <cellStyle name="Tusental 3 3 2 2 2 2 3" xfId="1473" xr:uid="{00000000-0005-0000-0000-0000F7050000}"/>
    <cellStyle name="Tusental 3 3 2 2 2 2 4" xfId="2359" xr:uid="{00000000-0005-0000-0000-0000F8050000}"/>
    <cellStyle name="Tusental 3 3 2 2 2 2 5" xfId="3239" xr:uid="{00000000-0005-0000-0000-0000F9050000}"/>
    <cellStyle name="Tusental 3 3 2 2 2 3" xfId="813" xr:uid="{00000000-0005-0000-0000-0000FA050000}"/>
    <cellStyle name="Tusental 3 3 2 2 2 3 2" xfId="1693" xr:uid="{00000000-0005-0000-0000-0000FB050000}"/>
    <cellStyle name="Tusental 3 3 2 2 2 3 3" xfId="2579" xr:uid="{00000000-0005-0000-0000-0000FC050000}"/>
    <cellStyle name="Tusental 3 3 2 2 2 3 4" xfId="3459" xr:uid="{00000000-0005-0000-0000-0000FD050000}"/>
    <cellStyle name="Tusental 3 3 2 2 2 4" xfId="1253" xr:uid="{00000000-0005-0000-0000-0000FE050000}"/>
    <cellStyle name="Tusental 3 3 2 2 2 5" xfId="2139" xr:uid="{00000000-0005-0000-0000-0000FF050000}"/>
    <cellStyle name="Tusental 3 3 2 2 2 6" xfId="3019" xr:uid="{00000000-0005-0000-0000-000000060000}"/>
    <cellStyle name="Tusental 3 3 2 2 3" xfId="483" xr:uid="{00000000-0005-0000-0000-000001060000}"/>
    <cellStyle name="Tusental 3 3 2 2 3 2" xfId="923" xr:uid="{00000000-0005-0000-0000-000002060000}"/>
    <cellStyle name="Tusental 3 3 2 2 3 2 2" xfId="1803" xr:uid="{00000000-0005-0000-0000-000003060000}"/>
    <cellStyle name="Tusental 3 3 2 2 3 2 3" xfId="2689" xr:uid="{00000000-0005-0000-0000-000004060000}"/>
    <cellStyle name="Tusental 3 3 2 2 3 2 4" xfId="3569" xr:uid="{00000000-0005-0000-0000-000005060000}"/>
    <cellStyle name="Tusental 3 3 2 2 3 3" xfId="1363" xr:uid="{00000000-0005-0000-0000-000006060000}"/>
    <cellStyle name="Tusental 3 3 2 2 3 4" xfId="2249" xr:uid="{00000000-0005-0000-0000-000007060000}"/>
    <cellStyle name="Tusental 3 3 2 2 3 5" xfId="3129" xr:uid="{00000000-0005-0000-0000-000008060000}"/>
    <cellStyle name="Tusental 3 3 2 2 4" xfId="703" xr:uid="{00000000-0005-0000-0000-000009060000}"/>
    <cellStyle name="Tusental 3 3 2 2 4 2" xfId="1583" xr:uid="{00000000-0005-0000-0000-00000A060000}"/>
    <cellStyle name="Tusental 3 3 2 2 4 3" xfId="2469" xr:uid="{00000000-0005-0000-0000-00000B060000}"/>
    <cellStyle name="Tusental 3 3 2 2 4 4" xfId="3349" xr:uid="{00000000-0005-0000-0000-00000C060000}"/>
    <cellStyle name="Tusental 3 3 2 2 5" xfId="1143" xr:uid="{00000000-0005-0000-0000-00000D060000}"/>
    <cellStyle name="Tusental 3 3 2 2 6" xfId="2029" xr:uid="{00000000-0005-0000-0000-00000E060000}"/>
    <cellStyle name="Tusental 3 3 2 2 7" xfId="2909" xr:uid="{00000000-0005-0000-0000-00000F060000}"/>
    <cellStyle name="Tusental 3 3 2 3" xfId="318" xr:uid="{00000000-0005-0000-0000-000010060000}"/>
    <cellStyle name="Tusental 3 3 2 3 2" xfId="538" xr:uid="{00000000-0005-0000-0000-000011060000}"/>
    <cellStyle name="Tusental 3 3 2 3 2 2" xfId="978" xr:uid="{00000000-0005-0000-0000-000012060000}"/>
    <cellStyle name="Tusental 3 3 2 3 2 2 2" xfId="1858" xr:uid="{00000000-0005-0000-0000-000013060000}"/>
    <cellStyle name="Tusental 3 3 2 3 2 2 3" xfId="2744" xr:uid="{00000000-0005-0000-0000-000014060000}"/>
    <cellStyle name="Tusental 3 3 2 3 2 2 4" xfId="3624" xr:uid="{00000000-0005-0000-0000-000015060000}"/>
    <cellStyle name="Tusental 3 3 2 3 2 3" xfId="1418" xr:uid="{00000000-0005-0000-0000-000016060000}"/>
    <cellStyle name="Tusental 3 3 2 3 2 4" xfId="2304" xr:uid="{00000000-0005-0000-0000-000017060000}"/>
    <cellStyle name="Tusental 3 3 2 3 2 5" xfId="3184" xr:uid="{00000000-0005-0000-0000-000018060000}"/>
    <cellStyle name="Tusental 3 3 2 3 3" xfId="758" xr:uid="{00000000-0005-0000-0000-000019060000}"/>
    <cellStyle name="Tusental 3 3 2 3 3 2" xfId="1638" xr:uid="{00000000-0005-0000-0000-00001A060000}"/>
    <cellStyle name="Tusental 3 3 2 3 3 3" xfId="2524" xr:uid="{00000000-0005-0000-0000-00001B060000}"/>
    <cellStyle name="Tusental 3 3 2 3 3 4" xfId="3404" xr:uid="{00000000-0005-0000-0000-00001C060000}"/>
    <cellStyle name="Tusental 3 3 2 3 4" xfId="1198" xr:uid="{00000000-0005-0000-0000-00001D060000}"/>
    <cellStyle name="Tusental 3 3 2 3 5" xfId="2084" xr:uid="{00000000-0005-0000-0000-00001E060000}"/>
    <cellStyle name="Tusental 3 3 2 3 6" xfId="2964" xr:uid="{00000000-0005-0000-0000-00001F060000}"/>
    <cellStyle name="Tusental 3 3 2 4" xfId="428" xr:uid="{00000000-0005-0000-0000-000020060000}"/>
    <cellStyle name="Tusental 3 3 2 4 2" xfId="868" xr:uid="{00000000-0005-0000-0000-000021060000}"/>
    <cellStyle name="Tusental 3 3 2 4 2 2" xfId="1748" xr:uid="{00000000-0005-0000-0000-000022060000}"/>
    <cellStyle name="Tusental 3 3 2 4 2 3" xfId="2634" xr:uid="{00000000-0005-0000-0000-000023060000}"/>
    <cellStyle name="Tusental 3 3 2 4 2 4" xfId="3514" xr:uid="{00000000-0005-0000-0000-000024060000}"/>
    <cellStyle name="Tusental 3 3 2 4 3" xfId="1308" xr:uid="{00000000-0005-0000-0000-000025060000}"/>
    <cellStyle name="Tusental 3 3 2 4 4" xfId="2194" xr:uid="{00000000-0005-0000-0000-000026060000}"/>
    <cellStyle name="Tusental 3 3 2 4 5" xfId="3074" xr:uid="{00000000-0005-0000-0000-000027060000}"/>
    <cellStyle name="Tusental 3 3 2 5" xfId="648" xr:uid="{00000000-0005-0000-0000-000028060000}"/>
    <cellStyle name="Tusental 3 3 2 5 2" xfId="1528" xr:uid="{00000000-0005-0000-0000-000029060000}"/>
    <cellStyle name="Tusental 3 3 2 5 3" xfId="2414" xr:uid="{00000000-0005-0000-0000-00002A060000}"/>
    <cellStyle name="Tusental 3 3 2 5 4" xfId="3294" xr:uid="{00000000-0005-0000-0000-00002B060000}"/>
    <cellStyle name="Tusental 3 3 2 6" xfId="1088" xr:uid="{00000000-0005-0000-0000-00002C060000}"/>
    <cellStyle name="Tusental 3 3 2 7" xfId="1974" xr:uid="{00000000-0005-0000-0000-00002D060000}"/>
    <cellStyle name="Tusental 3 3 2 8" xfId="2854" xr:uid="{00000000-0005-0000-0000-00002E060000}"/>
    <cellStyle name="Tusental 3 3 3" xfId="226" xr:uid="{00000000-0005-0000-0000-00002F060000}"/>
    <cellStyle name="Tusental 3 3 3 2" xfId="281" xr:uid="{00000000-0005-0000-0000-000030060000}"/>
    <cellStyle name="Tusental 3 3 3 2 2" xfId="391" xr:uid="{00000000-0005-0000-0000-000031060000}"/>
    <cellStyle name="Tusental 3 3 3 2 2 2" xfId="611" xr:uid="{00000000-0005-0000-0000-000032060000}"/>
    <cellStyle name="Tusental 3 3 3 2 2 2 2" xfId="1051" xr:uid="{00000000-0005-0000-0000-000033060000}"/>
    <cellStyle name="Tusental 3 3 3 2 2 2 2 2" xfId="1931" xr:uid="{00000000-0005-0000-0000-000034060000}"/>
    <cellStyle name="Tusental 3 3 3 2 2 2 2 3" xfId="2817" xr:uid="{00000000-0005-0000-0000-000035060000}"/>
    <cellStyle name="Tusental 3 3 3 2 2 2 2 4" xfId="3697" xr:uid="{00000000-0005-0000-0000-000036060000}"/>
    <cellStyle name="Tusental 3 3 3 2 2 2 3" xfId="1491" xr:uid="{00000000-0005-0000-0000-000037060000}"/>
    <cellStyle name="Tusental 3 3 3 2 2 2 4" xfId="2377" xr:uid="{00000000-0005-0000-0000-000038060000}"/>
    <cellStyle name="Tusental 3 3 3 2 2 2 5" xfId="3257" xr:uid="{00000000-0005-0000-0000-000039060000}"/>
    <cellStyle name="Tusental 3 3 3 2 2 3" xfId="831" xr:uid="{00000000-0005-0000-0000-00003A060000}"/>
    <cellStyle name="Tusental 3 3 3 2 2 3 2" xfId="1711" xr:uid="{00000000-0005-0000-0000-00003B060000}"/>
    <cellStyle name="Tusental 3 3 3 2 2 3 3" xfId="2597" xr:uid="{00000000-0005-0000-0000-00003C060000}"/>
    <cellStyle name="Tusental 3 3 3 2 2 3 4" xfId="3477" xr:uid="{00000000-0005-0000-0000-00003D060000}"/>
    <cellStyle name="Tusental 3 3 3 2 2 4" xfId="1271" xr:uid="{00000000-0005-0000-0000-00003E060000}"/>
    <cellStyle name="Tusental 3 3 3 2 2 5" xfId="2157" xr:uid="{00000000-0005-0000-0000-00003F060000}"/>
    <cellStyle name="Tusental 3 3 3 2 2 6" xfId="3037" xr:uid="{00000000-0005-0000-0000-000040060000}"/>
    <cellStyle name="Tusental 3 3 3 2 3" xfId="501" xr:uid="{00000000-0005-0000-0000-000041060000}"/>
    <cellStyle name="Tusental 3 3 3 2 3 2" xfId="941" xr:uid="{00000000-0005-0000-0000-000042060000}"/>
    <cellStyle name="Tusental 3 3 3 2 3 2 2" xfId="1821" xr:uid="{00000000-0005-0000-0000-000043060000}"/>
    <cellStyle name="Tusental 3 3 3 2 3 2 3" xfId="2707" xr:uid="{00000000-0005-0000-0000-000044060000}"/>
    <cellStyle name="Tusental 3 3 3 2 3 2 4" xfId="3587" xr:uid="{00000000-0005-0000-0000-000045060000}"/>
    <cellStyle name="Tusental 3 3 3 2 3 3" xfId="1381" xr:uid="{00000000-0005-0000-0000-000046060000}"/>
    <cellStyle name="Tusental 3 3 3 2 3 4" xfId="2267" xr:uid="{00000000-0005-0000-0000-000047060000}"/>
    <cellStyle name="Tusental 3 3 3 2 3 5" xfId="3147" xr:uid="{00000000-0005-0000-0000-000048060000}"/>
    <cellStyle name="Tusental 3 3 3 2 4" xfId="721" xr:uid="{00000000-0005-0000-0000-000049060000}"/>
    <cellStyle name="Tusental 3 3 3 2 4 2" xfId="1601" xr:uid="{00000000-0005-0000-0000-00004A060000}"/>
    <cellStyle name="Tusental 3 3 3 2 4 3" xfId="2487" xr:uid="{00000000-0005-0000-0000-00004B060000}"/>
    <cellStyle name="Tusental 3 3 3 2 4 4" xfId="3367" xr:uid="{00000000-0005-0000-0000-00004C060000}"/>
    <cellStyle name="Tusental 3 3 3 2 5" xfId="1161" xr:uid="{00000000-0005-0000-0000-00004D060000}"/>
    <cellStyle name="Tusental 3 3 3 2 6" xfId="2047" xr:uid="{00000000-0005-0000-0000-00004E060000}"/>
    <cellStyle name="Tusental 3 3 3 2 7" xfId="2927" xr:uid="{00000000-0005-0000-0000-00004F060000}"/>
    <cellStyle name="Tusental 3 3 3 3" xfId="336" xr:uid="{00000000-0005-0000-0000-000050060000}"/>
    <cellStyle name="Tusental 3 3 3 3 2" xfId="556" xr:uid="{00000000-0005-0000-0000-000051060000}"/>
    <cellStyle name="Tusental 3 3 3 3 2 2" xfId="996" xr:uid="{00000000-0005-0000-0000-000052060000}"/>
    <cellStyle name="Tusental 3 3 3 3 2 2 2" xfId="1876" xr:uid="{00000000-0005-0000-0000-000053060000}"/>
    <cellStyle name="Tusental 3 3 3 3 2 2 3" xfId="2762" xr:uid="{00000000-0005-0000-0000-000054060000}"/>
    <cellStyle name="Tusental 3 3 3 3 2 2 4" xfId="3642" xr:uid="{00000000-0005-0000-0000-000055060000}"/>
    <cellStyle name="Tusental 3 3 3 3 2 3" xfId="1436" xr:uid="{00000000-0005-0000-0000-000056060000}"/>
    <cellStyle name="Tusental 3 3 3 3 2 4" xfId="2322" xr:uid="{00000000-0005-0000-0000-000057060000}"/>
    <cellStyle name="Tusental 3 3 3 3 2 5" xfId="3202" xr:uid="{00000000-0005-0000-0000-000058060000}"/>
    <cellStyle name="Tusental 3 3 3 3 3" xfId="776" xr:uid="{00000000-0005-0000-0000-000059060000}"/>
    <cellStyle name="Tusental 3 3 3 3 3 2" xfId="1656" xr:uid="{00000000-0005-0000-0000-00005A060000}"/>
    <cellStyle name="Tusental 3 3 3 3 3 3" xfId="2542" xr:uid="{00000000-0005-0000-0000-00005B060000}"/>
    <cellStyle name="Tusental 3 3 3 3 3 4" xfId="3422" xr:uid="{00000000-0005-0000-0000-00005C060000}"/>
    <cellStyle name="Tusental 3 3 3 3 4" xfId="1216" xr:uid="{00000000-0005-0000-0000-00005D060000}"/>
    <cellStyle name="Tusental 3 3 3 3 5" xfId="2102" xr:uid="{00000000-0005-0000-0000-00005E060000}"/>
    <cellStyle name="Tusental 3 3 3 3 6" xfId="2982" xr:uid="{00000000-0005-0000-0000-00005F060000}"/>
    <cellStyle name="Tusental 3 3 3 4" xfId="446" xr:uid="{00000000-0005-0000-0000-000060060000}"/>
    <cellStyle name="Tusental 3 3 3 4 2" xfId="886" xr:uid="{00000000-0005-0000-0000-000061060000}"/>
    <cellStyle name="Tusental 3 3 3 4 2 2" xfId="1766" xr:uid="{00000000-0005-0000-0000-000062060000}"/>
    <cellStyle name="Tusental 3 3 3 4 2 3" xfId="2652" xr:uid="{00000000-0005-0000-0000-000063060000}"/>
    <cellStyle name="Tusental 3 3 3 4 2 4" xfId="3532" xr:uid="{00000000-0005-0000-0000-000064060000}"/>
    <cellStyle name="Tusental 3 3 3 4 3" xfId="1326" xr:uid="{00000000-0005-0000-0000-000065060000}"/>
    <cellStyle name="Tusental 3 3 3 4 4" xfId="2212" xr:uid="{00000000-0005-0000-0000-000066060000}"/>
    <cellStyle name="Tusental 3 3 3 4 5" xfId="3092" xr:uid="{00000000-0005-0000-0000-000067060000}"/>
    <cellStyle name="Tusental 3 3 3 5" xfId="666" xr:uid="{00000000-0005-0000-0000-000068060000}"/>
    <cellStyle name="Tusental 3 3 3 5 2" xfId="1546" xr:uid="{00000000-0005-0000-0000-000069060000}"/>
    <cellStyle name="Tusental 3 3 3 5 3" xfId="2432" xr:uid="{00000000-0005-0000-0000-00006A060000}"/>
    <cellStyle name="Tusental 3 3 3 5 4" xfId="3312" xr:uid="{00000000-0005-0000-0000-00006B060000}"/>
    <cellStyle name="Tusental 3 3 3 6" xfId="1106" xr:uid="{00000000-0005-0000-0000-00006C060000}"/>
    <cellStyle name="Tusental 3 3 3 7" xfId="1992" xr:uid="{00000000-0005-0000-0000-00006D060000}"/>
    <cellStyle name="Tusental 3 3 3 8" xfId="2872" xr:uid="{00000000-0005-0000-0000-00006E060000}"/>
    <cellStyle name="Tusental 3 3 4" xfId="245" xr:uid="{00000000-0005-0000-0000-00006F060000}"/>
    <cellStyle name="Tusental 3 3 4 2" xfId="355" xr:uid="{00000000-0005-0000-0000-000070060000}"/>
    <cellStyle name="Tusental 3 3 4 2 2" xfId="575" xr:uid="{00000000-0005-0000-0000-000071060000}"/>
    <cellStyle name="Tusental 3 3 4 2 2 2" xfId="1015" xr:uid="{00000000-0005-0000-0000-000072060000}"/>
    <cellStyle name="Tusental 3 3 4 2 2 2 2" xfId="1895" xr:uid="{00000000-0005-0000-0000-000073060000}"/>
    <cellStyle name="Tusental 3 3 4 2 2 2 3" xfId="2781" xr:uid="{00000000-0005-0000-0000-000074060000}"/>
    <cellStyle name="Tusental 3 3 4 2 2 2 4" xfId="3661" xr:uid="{00000000-0005-0000-0000-000075060000}"/>
    <cellStyle name="Tusental 3 3 4 2 2 3" xfId="1455" xr:uid="{00000000-0005-0000-0000-000076060000}"/>
    <cellStyle name="Tusental 3 3 4 2 2 4" xfId="2341" xr:uid="{00000000-0005-0000-0000-000077060000}"/>
    <cellStyle name="Tusental 3 3 4 2 2 5" xfId="3221" xr:uid="{00000000-0005-0000-0000-000078060000}"/>
    <cellStyle name="Tusental 3 3 4 2 3" xfId="795" xr:uid="{00000000-0005-0000-0000-000079060000}"/>
    <cellStyle name="Tusental 3 3 4 2 3 2" xfId="1675" xr:uid="{00000000-0005-0000-0000-00007A060000}"/>
    <cellStyle name="Tusental 3 3 4 2 3 3" xfId="2561" xr:uid="{00000000-0005-0000-0000-00007B060000}"/>
    <cellStyle name="Tusental 3 3 4 2 3 4" xfId="3441" xr:uid="{00000000-0005-0000-0000-00007C060000}"/>
    <cellStyle name="Tusental 3 3 4 2 4" xfId="1235" xr:uid="{00000000-0005-0000-0000-00007D060000}"/>
    <cellStyle name="Tusental 3 3 4 2 5" xfId="2121" xr:uid="{00000000-0005-0000-0000-00007E060000}"/>
    <cellStyle name="Tusental 3 3 4 2 6" xfId="3001" xr:uid="{00000000-0005-0000-0000-00007F060000}"/>
    <cellStyle name="Tusental 3 3 4 3" xfId="465" xr:uid="{00000000-0005-0000-0000-000080060000}"/>
    <cellStyle name="Tusental 3 3 4 3 2" xfId="905" xr:uid="{00000000-0005-0000-0000-000081060000}"/>
    <cellStyle name="Tusental 3 3 4 3 2 2" xfId="1785" xr:uid="{00000000-0005-0000-0000-000082060000}"/>
    <cellStyle name="Tusental 3 3 4 3 2 3" xfId="2671" xr:uid="{00000000-0005-0000-0000-000083060000}"/>
    <cellStyle name="Tusental 3 3 4 3 2 4" xfId="3551" xr:uid="{00000000-0005-0000-0000-000084060000}"/>
    <cellStyle name="Tusental 3 3 4 3 3" xfId="1345" xr:uid="{00000000-0005-0000-0000-000085060000}"/>
    <cellStyle name="Tusental 3 3 4 3 4" xfId="2231" xr:uid="{00000000-0005-0000-0000-000086060000}"/>
    <cellStyle name="Tusental 3 3 4 3 5" xfId="3111" xr:uid="{00000000-0005-0000-0000-000087060000}"/>
    <cellStyle name="Tusental 3 3 4 4" xfId="685" xr:uid="{00000000-0005-0000-0000-000088060000}"/>
    <cellStyle name="Tusental 3 3 4 4 2" xfId="1565" xr:uid="{00000000-0005-0000-0000-000089060000}"/>
    <cellStyle name="Tusental 3 3 4 4 3" xfId="2451" xr:uid="{00000000-0005-0000-0000-00008A060000}"/>
    <cellStyle name="Tusental 3 3 4 4 4" xfId="3331" xr:uid="{00000000-0005-0000-0000-00008B060000}"/>
    <cellStyle name="Tusental 3 3 4 5" xfId="1125" xr:uid="{00000000-0005-0000-0000-00008C060000}"/>
    <cellStyle name="Tusental 3 3 4 6" xfId="2011" xr:uid="{00000000-0005-0000-0000-00008D060000}"/>
    <cellStyle name="Tusental 3 3 4 7" xfId="2891" xr:uid="{00000000-0005-0000-0000-00008E060000}"/>
    <cellStyle name="Tusental 3 3 5" xfId="300" xr:uid="{00000000-0005-0000-0000-00008F060000}"/>
    <cellStyle name="Tusental 3 3 5 2" xfId="520" xr:uid="{00000000-0005-0000-0000-000090060000}"/>
    <cellStyle name="Tusental 3 3 5 2 2" xfId="960" xr:uid="{00000000-0005-0000-0000-000091060000}"/>
    <cellStyle name="Tusental 3 3 5 2 2 2" xfId="1840" xr:uid="{00000000-0005-0000-0000-000092060000}"/>
    <cellStyle name="Tusental 3 3 5 2 2 3" xfId="2726" xr:uid="{00000000-0005-0000-0000-000093060000}"/>
    <cellStyle name="Tusental 3 3 5 2 2 4" xfId="3606" xr:uid="{00000000-0005-0000-0000-000094060000}"/>
    <cellStyle name="Tusental 3 3 5 2 3" xfId="1400" xr:uid="{00000000-0005-0000-0000-000095060000}"/>
    <cellStyle name="Tusental 3 3 5 2 4" xfId="2286" xr:uid="{00000000-0005-0000-0000-000096060000}"/>
    <cellStyle name="Tusental 3 3 5 2 5" xfId="3166" xr:uid="{00000000-0005-0000-0000-000097060000}"/>
    <cellStyle name="Tusental 3 3 5 3" xfId="740" xr:uid="{00000000-0005-0000-0000-000098060000}"/>
    <cellStyle name="Tusental 3 3 5 3 2" xfId="1620" xr:uid="{00000000-0005-0000-0000-000099060000}"/>
    <cellStyle name="Tusental 3 3 5 3 3" xfId="2506" xr:uid="{00000000-0005-0000-0000-00009A060000}"/>
    <cellStyle name="Tusental 3 3 5 3 4" xfId="3386" xr:uid="{00000000-0005-0000-0000-00009B060000}"/>
    <cellStyle name="Tusental 3 3 5 4" xfId="1180" xr:uid="{00000000-0005-0000-0000-00009C060000}"/>
    <cellStyle name="Tusental 3 3 5 5" xfId="2066" xr:uid="{00000000-0005-0000-0000-00009D060000}"/>
    <cellStyle name="Tusental 3 3 5 6" xfId="2946" xr:uid="{00000000-0005-0000-0000-00009E060000}"/>
    <cellStyle name="Tusental 3 3 6" xfId="410" xr:uid="{00000000-0005-0000-0000-00009F060000}"/>
    <cellStyle name="Tusental 3 3 6 2" xfId="850" xr:uid="{00000000-0005-0000-0000-0000A0060000}"/>
    <cellStyle name="Tusental 3 3 6 2 2" xfId="1730" xr:uid="{00000000-0005-0000-0000-0000A1060000}"/>
    <cellStyle name="Tusental 3 3 6 2 3" xfId="2616" xr:uid="{00000000-0005-0000-0000-0000A2060000}"/>
    <cellStyle name="Tusental 3 3 6 2 4" xfId="3496" xr:uid="{00000000-0005-0000-0000-0000A3060000}"/>
    <cellStyle name="Tusental 3 3 6 3" xfId="1290" xr:uid="{00000000-0005-0000-0000-0000A4060000}"/>
    <cellStyle name="Tusental 3 3 6 4" xfId="2176" xr:uid="{00000000-0005-0000-0000-0000A5060000}"/>
    <cellStyle name="Tusental 3 3 6 5" xfId="3056" xr:uid="{00000000-0005-0000-0000-0000A6060000}"/>
    <cellStyle name="Tusental 3 3 7" xfId="630" xr:uid="{00000000-0005-0000-0000-0000A7060000}"/>
    <cellStyle name="Tusental 3 3 7 2" xfId="1510" xr:uid="{00000000-0005-0000-0000-0000A8060000}"/>
    <cellStyle name="Tusental 3 3 7 3" xfId="2396" xr:uid="{00000000-0005-0000-0000-0000A9060000}"/>
    <cellStyle name="Tusental 3 3 7 4" xfId="3276" xr:uid="{00000000-0005-0000-0000-0000AA060000}"/>
    <cellStyle name="Tusental 3 3 8" xfId="1070" xr:uid="{00000000-0005-0000-0000-0000AB060000}"/>
    <cellStyle name="Tusental 3 3 9" xfId="1956" xr:uid="{00000000-0005-0000-0000-0000AC060000}"/>
    <cellStyle name="Tusental 3 4" xfId="195" xr:uid="{00000000-0005-0000-0000-0000AD060000}"/>
    <cellStyle name="Tusental 3 4 2" xfId="250" xr:uid="{00000000-0005-0000-0000-0000AE060000}"/>
    <cellStyle name="Tusental 3 4 2 2" xfId="360" xr:uid="{00000000-0005-0000-0000-0000AF060000}"/>
    <cellStyle name="Tusental 3 4 2 2 2" xfId="580" xr:uid="{00000000-0005-0000-0000-0000B0060000}"/>
    <cellStyle name="Tusental 3 4 2 2 2 2" xfId="1020" xr:uid="{00000000-0005-0000-0000-0000B1060000}"/>
    <cellStyle name="Tusental 3 4 2 2 2 2 2" xfId="1900" xr:uid="{00000000-0005-0000-0000-0000B2060000}"/>
    <cellStyle name="Tusental 3 4 2 2 2 2 3" xfId="2786" xr:uid="{00000000-0005-0000-0000-0000B3060000}"/>
    <cellStyle name="Tusental 3 4 2 2 2 2 4" xfId="3666" xr:uid="{00000000-0005-0000-0000-0000B4060000}"/>
    <cellStyle name="Tusental 3 4 2 2 2 3" xfId="1460" xr:uid="{00000000-0005-0000-0000-0000B5060000}"/>
    <cellStyle name="Tusental 3 4 2 2 2 4" xfId="2346" xr:uid="{00000000-0005-0000-0000-0000B6060000}"/>
    <cellStyle name="Tusental 3 4 2 2 2 5" xfId="3226" xr:uid="{00000000-0005-0000-0000-0000B7060000}"/>
    <cellStyle name="Tusental 3 4 2 2 3" xfId="800" xr:uid="{00000000-0005-0000-0000-0000B8060000}"/>
    <cellStyle name="Tusental 3 4 2 2 3 2" xfId="1680" xr:uid="{00000000-0005-0000-0000-0000B9060000}"/>
    <cellStyle name="Tusental 3 4 2 2 3 3" xfId="2566" xr:uid="{00000000-0005-0000-0000-0000BA060000}"/>
    <cellStyle name="Tusental 3 4 2 2 3 4" xfId="3446" xr:uid="{00000000-0005-0000-0000-0000BB060000}"/>
    <cellStyle name="Tusental 3 4 2 2 4" xfId="1240" xr:uid="{00000000-0005-0000-0000-0000BC060000}"/>
    <cellStyle name="Tusental 3 4 2 2 5" xfId="2126" xr:uid="{00000000-0005-0000-0000-0000BD060000}"/>
    <cellStyle name="Tusental 3 4 2 2 6" xfId="3006" xr:uid="{00000000-0005-0000-0000-0000BE060000}"/>
    <cellStyle name="Tusental 3 4 2 3" xfId="470" xr:uid="{00000000-0005-0000-0000-0000BF060000}"/>
    <cellStyle name="Tusental 3 4 2 3 2" xfId="910" xr:uid="{00000000-0005-0000-0000-0000C0060000}"/>
    <cellStyle name="Tusental 3 4 2 3 2 2" xfId="1790" xr:uid="{00000000-0005-0000-0000-0000C1060000}"/>
    <cellStyle name="Tusental 3 4 2 3 2 3" xfId="2676" xr:uid="{00000000-0005-0000-0000-0000C2060000}"/>
    <cellStyle name="Tusental 3 4 2 3 2 4" xfId="3556" xr:uid="{00000000-0005-0000-0000-0000C3060000}"/>
    <cellStyle name="Tusental 3 4 2 3 3" xfId="1350" xr:uid="{00000000-0005-0000-0000-0000C4060000}"/>
    <cellStyle name="Tusental 3 4 2 3 4" xfId="2236" xr:uid="{00000000-0005-0000-0000-0000C5060000}"/>
    <cellStyle name="Tusental 3 4 2 3 5" xfId="3116" xr:uid="{00000000-0005-0000-0000-0000C6060000}"/>
    <cellStyle name="Tusental 3 4 2 4" xfId="690" xr:uid="{00000000-0005-0000-0000-0000C7060000}"/>
    <cellStyle name="Tusental 3 4 2 4 2" xfId="1570" xr:uid="{00000000-0005-0000-0000-0000C8060000}"/>
    <cellStyle name="Tusental 3 4 2 4 3" xfId="2456" xr:uid="{00000000-0005-0000-0000-0000C9060000}"/>
    <cellStyle name="Tusental 3 4 2 4 4" xfId="3336" xr:uid="{00000000-0005-0000-0000-0000CA060000}"/>
    <cellStyle name="Tusental 3 4 2 5" xfId="1130" xr:uid="{00000000-0005-0000-0000-0000CB060000}"/>
    <cellStyle name="Tusental 3 4 2 6" xfId="2016" xr:uid="{00000000-0005-0000-0000-0000CC060000}"/>
    <cellStyle name="Tusental 3 4 2 7" xfId="2896" xr:uid="{00000000-0005-0000-0000-0000CD060000}"/>
    <cellStyle name="Tusental 3 4 3" xfId="305" xr:uid="{00000000-0005-0000-0000-0000CE060000}"/>
    <cellStyle name="Tusental 3 4 3 2" xfId="525" xr:uid="{00000000-0005-0000-0000-0000CF060000}"/>
    <cellStyle name="Tusental 3 4 3 2 2" xfId="965" xr:uid="{00000000-0005-0000-0000-0000D0060000}"/>
    <cellStyle name="Tusental 3 4 3 2 2 2" xfId="1845" xr:uid="{00000000-0005-0000-0000-0000D1060000}"/>
    <cellStyle name="Tusental 3 4 3 2 2 3" xfId="2731" xr:uid="{00000000-0005-0000-0000-0000D2060000}"/>
    <cellStyle name="Tusental 3 4 3 2 2 4" xfId="3611" xr:uid="{00000000-0005-0000-0000-0000D3060000}"/>
    <cellStyle name="Tusental 3 4 3 2 3" xfId="1405" xr:uid="{00000000-0005-0000-0000-0000D4060000}"/>
    <cellStyle name="Tusental 3 4 3 2 4" xfId="2291" xr:uid="{00000000-0005-0000-0000-0000D5060000}"/>
    <cellStyle name="Tusental 3 4 3 2 5" xfId="3171" xr:uid="{00000000-0005-0000-0000-0000D6060000}"/>
    <cellStyle name="Tusental 3 4 3 3" xfId="745" xr:uid="{00000000-0005-0000-0000-0000D7060000}"/>
    <cellStyle name="Tusental 3 4 3 3 2" xfId="1625" xr:uid="{00000000-0005-0000-0000-0000D8060000}"/>
    <cellStyle name="Tusental 3 4 3 3 3" xfId="2511" xr:uid="{00000000-0005-0000-0000-0000D9060000}"/>
    <cellStyle name="Tusental 3 4 3 3 4" xfId="3391" xr:uid="{00000000-0005-0000-0000-0000DA060000}"/>
    <cellStyle name="Tusental 3 4 3 4" xfId="1185" xr:uid="{00000000-0005-0000-0000-0000DB060000}"/>
    <cellStyle name="Tusental 3 4 3 5" xfId="2071" xr:uid="{00000000-0005-0000-0000-0000DC060000}"/>
    <cellStyle name="Tusental 3 4 3 6" xfId="2951" xr:uid="{00000000-0005-0000-0000-0000DD060000}"/>
    <cellStyle name="Tusental 3 4 4" xfId="415" xr:uid="{00000000-0005-0000-0000-0000DE060000}"/>
    <cellStyle name="Tusental 3 4 4 2" xfId="855" xr:uid="{00000000-0005-0000-0000-0000DF060000}"/>
    <cellStyle name="Tusental 3 4 4 2 2" xfId="1735" xr:uid="{00000000-0005-0000-0000-0000E0060000}"/>
    <cellStyle name="Tusental 3 4 4 2 3" xfId="2621" xr:uid="{00000000-0005-0000-0000-0000E1060000}"/>
    <cellStyle name="Tusental 3 4 4 2 4" xfId="3501" xr:uid="{00000000-0005-0000-0000-0000E2060000}"/>
    <cellStyle name="Tusental 3 4 4 3" xfId="1295" xr:uid="{00000000-0005-0000-0000-0000E3060000}"/>
    <cellStyle name="Tusental 3 4 4 4" xfId="2181" xr:uid="{00000000-0005-0000-0000-0000E4060000}"/>
    <cellStyle name="Tusental 3 4 4 5" xfId="3061" xr:uid="{00000000-0005-0000-0000-0000E5060000}"/>
    <cellStyle name="Tusental 3 4 5" xfId="635" xr:uid="{00000000-0005-0000-0000-0000E6060000}"/>
    <cellStyle name="Tusental 3 4 5 2" xfId="1515" xr:uid="{00000000-0005-0000-0000-0000E7060000}"/>
    <cellStyle name="Tusental 3 4 5 3" xfId="2401" xr:uid="{00000000-0005-0000-0000-0000E8060000}"/>
    <cellStyle name="Tusental 3 4 5 4" xfId="3281" xr:uid="{00000000-0005-0000-0000-0000E9060000}"/>
    <cellStyle name="Tusental 3 4 6" xfId="1075" xr:uid="{00000000-0005-0000-0000-0000EA060000}"/>
    <cellStyle name="Tusental 3 4 7" xfId="1961" xr:uid="{00000000-0005-0000-0000-0000EB060000}"/>
    <cellStyle name="Tusental 3 4 8" xfId="2841" xr:uid="{00000000-0005-0000-0000-0000EC060000}"/>
    <cellStyle name="Tusental 3 5" xfId="213" xr:uid="{00000000-0005-0000-0000-0000ED060000}"/>
    <cellStyle name="Tusental 3 5 2" xfId="268" xr:uid="{00000000-0005-0000-0000-0000EE060000}"/>
    <cellStyle name="Tusental 3 5 2 2" xfId="378" xr:uid="{00000000-0005-0000-0000-0000EF060000}"/>
    <cellStyle name="Tusental 3 5 2 2 2" xfId="598" xr:uid="{00000000-0005-0000-0000-0000F0060000}"/>
    <cellStyle name="Tusental 3 5 2 2 2 2" xfId="1038" xr:uid="{00000000-0005-0000-0000-0000F1060000}"/>
    <cellStyle name="Tusental 3 5 2 2 2 2 2" xfId="1918" xr:uid="{00000000-0005-0000-0000-0000F2060000}"/>
    <cellStyle name="Tusental 3 5 2 2 2 2 3" xfId="2804" xr:uid="{00000000-0005-0000-0000-0000F3060000}"/>
    <cellStyle name="Tusental 3 5 2 2 2 2 4" xfId="3684" xr:uid="{00000000-0005-0000-0000-0000F4060000}"/>
    <cellStyle name="Tusental 3 5 2 2 2 3" xfId="1478" xr:uid="{00000000-0005-0000-0000-0000F5060000}"/>
    <cellStyle name="Tusental 3 5 2 2 2 4" xfId="2364" xr:uid="{00000000-0005-0000-0000-0000F6060000}"/>
    <cellStyle name="Tusental 3 5 2 2 2 5" xfId="3244" xr:uid="{00000000-0005-0000-0000-0000F7060000}"/>
    <cellStyle name="Tusental 3 5 2 2 3" xfId="818" xr:uid="{00000000-0005-0000-0000-0000F8060000}"/>
    <cellStyle name="Tusental 3 5 2 2 3 2" xfId="1698" xr:uid="{00000000-0005-0000-0000-0000F9060000}"/>
    <cellStyle name="Tusental 3 5 2 2 3 3" xfId="2584" xr:uid="{00000000-0005-0000-0000-0000FA060000}"/>
    <cellStyle name="Tusental 3 5 2 2 3 4" xfId="3464" xr:uid="{00000000-0005-0000-0000-0000FB060000}"/>
    <cellStyle name="Tusental 3 5 2 2 4" xfId="1258" xr:uid="{00000000-0005-0000-0000-0000FC060000}"/>
    <cellStyle name="Tusental 3 5 2 2 5" xfId="2144" xr:uid="{00000000-0005-0000-0000-0000FD060000}"/>
    <cellStyle name="Tusental 3 5 2 2 6" xfId="3024" xr:uid="{00000000-0005-0000-0000-0000FE060000}"/>
    <cellStyle name="Tusental 3 5 2 3" xfId="488" xr:uid="{00000000-0005-0000-0000-0000FF060000}"/>
    <cellStyle name="Tusental 3 5 2 3 2" xfId="928" xr:uid="{00000000-0005-0000-0000-000000070000}"/>
    <cellStyle name="Tusental 3 5 2 3 2 2" xfId="1808" xr:uid="{00000000-0005-0000-0000-000001070000}"/>
    <cellStyle name="Tusental 3 5 2 3 2 3" xfId="2694" xr:uid="{00000000-0005-0000-0000-000002070000}"/>
    <cellStyle name="Tusental 3 5 2 3 2 4" xfId="3574" xr:uid="{00000000-0005-0000-0000-000003070000}"/>
    <cellStyle name="Tusental 3 5 2 3 3" xfId="1368" xr:uid="{00000000-0005-0000-0000-000004070000}"/>
    <cellStyle name="Tusental 3 5 2 3 4" xfId="2254" xr:uid="{00000000-0005-0000-0000-000005070000}"/>
    <cellStyle name="Tusental 3 5 2 3 5" xfId="3134" xr:uid="{00000000-0005-0000-0000-000006070000}"/>
    <cellStyle name="Tusental 3 5 2 4" xfId="708" xr:uid="{00000000-0005-0000-0000-000007070000}"/>
    <cellStyle name="Tusental 3 5 2 4 2" xfId="1588" xr:uid="{00000000-0005-0000-0000-000008070000}"/>
    <cellStyle name="Tusental 3 5 2 4 3" xfId="2474" xr:uid="{00000000-0005-0000-0000-000009070000}"/>
    <cellStyle name="Tusental 3 5 2 4 4" xfId="3354" xr:uid="{00000000-0005-0000-0000-00000A070000}"/>
    <cellStyle name="Tusental 3 5 2 5" xfId="1148" xr:uid="{00000000-0005-0000-0000-00000B070000}"/>
    <cellStyle name="Tusental 3 5 2 6" xfId="2034" xr:uid="{00000000-0005-0000-0000-00000C070000}"/>
    <cellStyle name="Tusental 3 5 2 7" xfId="2914" xr:uid="{00000000-0005-0000-0000-00000D070000}"/>
    <cellStyle name="Tusental 3 5 3" xfId="323" xr:uid="{00000000-0005-0000-0000-00000E070000}"/>
    <cellStyle name="Tusental 3 5 3 2" xfId="543" xr:uid="{00000000-0005-0000-0000-00000F070000}"/>
    <cellStyle name="Tusental 3 5 3 2 2" xfId="983" xr:uid="{00000000-0005-0000-0000-000010070000}"/>
    <cellStyle name="Tusental 3 5 3 2 2 2" xfId="1863" xr:uid="{00000000-0005-0000-0000-000011070000}"/>
    <cellStyle name="Tusental 3 5 3 2 2 3" xfId="2749" xr:uid="{00000000-0005-0000-0000-000012070000}"/>
    <cellStyle name="Tusental 3 5 3 2 2 4" xfId="3629" xr:uid="{00000000-0005-0000-0000-000013070000}"/>
    <cellStyle name="Tusental 3 5 3 2 3" xfId="1423" xr:uid="{00000000-0005-0000-0000-000014070000}"/>
    <cellStyle name="Tusental 3 5 3 2 4" xfId="2309" xr:uid="{00000000-0005-0000-0000-000015070000}"/>
    <cellStyle name="Tusental 3 5 3 2 5" xfId="3189" xr:uid="{00000000-0005-0000-0000-000016070000}"/>
    <cellStyle name="Tusental 3 5 3 3" xfId="763" xr:uid="{00000000-0005-0000-0000-000017070000}"/>
    <cellStyle name="Tusental 3 5 3 3 2" xfId="1643" xr:uid="{00000000-0005-0000-0000-000018070000}"/>
    <cellStyle name="Tusental 3 5 3 3 3" xfId="2529" xr:uid="{00000000-0005-0000-0000-000019070000}"/>
    <cellStyle name="Tusental 3 5 3 3 4" xfId="3409" xr:uid="{00000000-0005-0000-0000-00001A070000}"/>
    <cellStyle name="Tusental 3 5 3 4" xfId="1203" xr:uid="{00000000-0005-0000-0000-00001B070000}"/>
    <cellStyle name="Tusental 3 5 3 5" xfId="2089" xr:uid="{00000000-0005-0000-0000-00001C070000}"/>
    <cellStyle name="Tusental 3 5 3 6" xfId="2969" xr:uid="{00000000-0005-0000-0000-00001D070000}"/>
    <cellStyle name="Tusental 3 5 4" xfId="433" xr:uid="{00000000-0005-0000-0000-00001E070000}"/>
    <cellStyle name="Tusental 3 5 4 2" xfId="873" xr:uid="{00000000-0005-0000-0000-00001F070000}"/>
    <cellStyle name="Tusental 3 5 4 2 2" xfId="1753" xr:uid="{00000000-0005-0000-0000-000020070000}"/>
    <cellStyle name="Tusental 3 5 4 2 3" xfId="2639" xr:uid="{00000000-0005-0000-0000-000021070000}"/>
    <cellStyle name="Tusental 3 5 4 2 4" xfId="3519" xr:uid="{00000000-0005-0000-0000-000022070000}"/>
    <cellStyle name="Tusental 3 5 4 3" xfId="1313" xr:uid="{00000000-0005-0000-0000-000023070000}"/>
    <cellStyle name="Tusental 3 5 4 4" xfId="2199" xr:uid="{00000000-0005-0000-0000-000024070000}"/>
    <cellStyle name="Tusental 3 5 4 5" xfId="3079" xr:uid="{00000000-0005-0000-0000-000025070000}"/>
    <cellStyle name="Tusental 3 5 5" xfId="653" xr:uid="{00000000-0005-0000-0000-000026070000}"/>
    <cellStyle name="Tusental 3 5 5 2" xfId="1533" xr:uid="{00000000-0005-0000-0000-000027070000}"/>
    <cellStyle name="Tusental 3 5 5 3" xfId="2419" xr:uid="{00000000-0005-0000-0000-000028070000}"/>
    <cellStyle name="Tusental 3 5 5 4" xfId="3299" xr:uid="{00000000-0005-0000-0000-000029070000}"/>
    <cellStyle name="Tusental 3 5 6" xfId="1093" xr:uid="{00000000-0005-0000-0000-00002A070000}"/>
    <cellStyle name="Tusental 3 5 7" xfId="1979" xr:uid="{00000000-0005-0000-0000-00002B070000}"/>
    <cellStyle name="Tusental 3 5 8" xfId="2859" xr:uid="{00000000-0005-0000-0000-00002C070000}"/>
    <cellStyle name="Tusental 3 6" xfId="232" xr:uid="{00000000-0005-0000-0000-00002D070000}"/>
    <cellStyle name="Tusental 3 6 2" xfId="342" xr:uid="{00000000-0005-0000-0000-00002E070000}"/>
    <cellStyle name="Tusental 3 6 2 2" xfId="562" xr:uid="{00000000-0005-0000-0000-00002F070000}"/>
    <cellStyle name="Tusental 3 6 2 2 2" xfId="1002" xr:uid="{00000000-0005-0000-0000-000030070000}"/>
    <cellStyle name="Tusental 3 6 2 2 2 2" xfId="1882" xr:uid="{00000000-0005-0000-0000-000031070000}"/>
    <cellStyle name="Tusental 3 6 2 2 2 3" xfId="2768" xr:uid="{00000000-0005-0000-0000-000032070000}"/>
    <cellStyle name="Tusental 3 6 2 2 2 4" xfId="3648" xr:uid="{00000000-0005-0000-0000-000033070000}"/>
    <cellStyle name="Tusental 3 6 2 2 3" xfId="1442" xr:uid="{00000000-0005-0000-0000-000034070000}"/>
    <cellStyle name="Tusental 3 6 2 2 4" xfId="2328" xr:uid="{00000000-0005-0000-0000-000035070000}"/>
    <cellStyle name="Tusental 3 6 2 2 5" xfId="3208" xr:uid="{00000000-0005-0000-0000-000036070000}"/>
    <cellStyle name="Tusental 3 6 2 3" xfId="782" xr:uid="{00000000-0005-0000-0000-000037070000}"/>
    <cellStyle name="Tusental 3 6 2 3 2" xfId="1662" xr:uid="{00000000-0005-0000-0000-000038070000}"/>
    <cellStyle name="Tusental 3 6 2 3 3" xfId="2548" xr:uid="{00000000-0005-0000-0000-000039070000}"/>
    <cellStyle name="Tusental 3 6 2 3 4" xfId="3428" xr:uid="{00000000-0005-0000-0000-00003A070000}"/>
    <cellStyle name="Tusental 3 6 2 4" xfId="1222" xr:uid="{00000000-0005-0000-0000-00003B070000}"/>
    <cellStyle name="Tusental 3 6 2 5" xfId="2108" xr:uid="{00000000-0005-0000-0000-00003C070000}"/>
    <cellStyle name="Tusental 3 6 2 6" xfId="2988" xr:uid="{00000000-0005-0000-0000-00003D070000}"/>
    <cellStyle name="Tusental 3 6 3" xfId="452" xr:uid="{00000000-0005-0000-0000-00003E070000}"/>
    <cellStyle name="Tusental 3 6 3 2" xfId="892" xr:uid="{00000000-0005-0000-0000-00003F070000}"/>
    <cellStyle name="Tusental 3 6 3 2 2" xfId="1772" xr:uid="{00000000-0005-0000-0000-000040070000}"/>
    <cellStyle name="Tusental 3 6 3 2 3" xfId="2658" xr:uid="{00000000-0005-0000-0000-000041070000}"/>
    <cellStyle name="Tusental 3 6 3 2 4" xfId="3538" xr:uid="{00000000-0005-0000-0000-000042070000}"/>
    <cellStyle name="Tusental 3 6 3 3" xfId="1332" xr:uid="{00000000-0005-0000-0000-000043070000}"/>
    <cellStyle name="Tusental 3 6 3 4" xfId="2218" xr:uid="{00000000-0005-0000-0000-000044070000}"/>
    <cellStyle name="Tusental 3 6 3 5" xfId="3098" xr:uid="{00000000-0005-0000-0000-000045070000}"/>
    <cellStyle name="Tusental 3 6 4" xfId="672" xr:uid="{00000000-0005-0000-0000-000046070000}"/>
    <cellStyle name="Tusental 3 6 4 2" xfId="1552" xr:uid="{00000000-0005-0000-0000-000047070000}"/>
    <cellStyle name="Tusental 3 6 4 3" xfId="2438" xr:uid="{00000000-0005-0000-0000-000048070000}"/>
    <cellStyle name="Tusental 3 6 4 4" xfId="3318" xr:uid="{00000000-0005-0000-0000-000049070000}"/>
    <cellStyle name="Tusental 3 6 5" xfId="1112" xr:uid="{00000000-0005-0000-0000-00004A070000}"/>
    <cellStyle name="Tusental 3 6 6" xfId="1998" xr:uid="{00000000-0005-0000-0000-00004B070000}"/>
    <cellStyle name="Tusental 3 6 7" xfId="2878" xr:uid="{00000000-0005-0000-0000-00004C070000}"/>
    <cellStyle name="Tusental 3 7" xfId="287" xr:uid="{00000000-0005-0000-0000-00004D070000}"/>
    <cellStyle name="Tusental 3 7 2" xfId="507" xr:uid="{00000000-0005-0000-0000-00004E070000}"/>
    <cellStyle name="Tusental 3 7 2 2" xfId="947" xr:uid="{00000000-0005-0000-0000-00004F070000}"/>
    <cellStyle name="Tusental 3 7 2 2 2" xfId="1827" xr:uid="{00000000-0005-0000-0000-000050070000}"/>
    <cellStyle name="Tusental 3 7 2 2 3" xfId="2713" xr:uid="{00000000-0005-0000-0000-000051070000}"/>
    <cellStyle name="Tusental 3 7 2 2 4" xfId="3593" xr:uid="{00000000-0005-0000-0000-000052070000}"/>
    <cellStyle name="Tusental 3 7 2 3" xfId="1387" xr:uid="{00000000-0005-0000-0000-000053070000}"/>
    <cellStyle name="Tusental 3 7 2 4" xfId="2273" xr:uid="{00000000-0005-0000-0000-000054070000}"/>
    <cellStyle name="Tusental 3 7 2 5" xfId="3153" xr:uid="{00000000-0005-0000-0000-000055070000}"/>
    <cellStyle name="Tusental 3 7 3" xfId="727" xr:uid="{00000000-0005-0000-0000-000056070000}"/>
    <cellStyle name="Tusental 3 7 3 2" xfId="1607" xr:uid="{00000000-0005-0000-0000-000057070000}"/>
    <cellStyle name="Tusental 3 7 3 3" xfId="2493" xr:uid="{00000000-0005-0000-0000-000058070000}"/>
    <cellStyle name="Tusental 3 7 3 4" xfId="3373" xr:uid="{00000000-0005-0000-0000-000059070000}"/>
    <cellStyle name="Tusental 3 7 4" xfId="1167" xr:uid="{00000000-0005-0000-0000-00005A070000}"/>
    <cellStyle name="Tusental 3 7 5" xfId="2053" xr:uid="{00000000-0005-0000-0000-00005B070000}"/>
    <cellStyle name="Tusental 3 7 6" xfId="2933" xr:uid="{00000000-0005-0000-0000-00005C070000}"/>
    <cellStyle name="Tusental 3 8" xfId="397" xr:uid="{00000000-0005-0000-0000-00005D070000}"/>
    <cellStyle name="Tusental 3 8 2" xfId="837" xr:uid="{00000000-0005-0000-0000-00005E070000}"/>
    <cellStyle name="Tusental 3 8 2 2" xfId="1717" xr:uid="{00000000-0005-0000-0000-00005F070000}"/>
    <cellStyle name="Tusental 3 8 2 3" xfId="2603" xr:uid="{00000000-0005-0000-0000-000060070000}"/>
    <cellStyle name="Tusental 3 8 2 4" xfId="3483" xr:uid="{00000000-0005-0000-0000-000061070000}"/>
    <cellStyle name="Tusental 3 8 3" xfId="1277" xr:uid="{00000000-0005-0000-0000-000062070000}"/>
    <cellStyle name="Tusental 3 8 4" xfId="2163" xr:uid="{00000000-0005-0000-0000-000063070000}"/>
    <cellStyle name="Tusental 3 8 5" xfId="3043" xr:uid="{00000000-0005-0000-0000-000064070000}"/>
    <cellStyle name="Tusental 3 9" xfId="617" xr:uid="{00000000-0005-0000-0000-000065070000}"/>
    <cellStyle name="Tusental 3 9 2" xfId="1497" xr:uid="{00000000-0005-0000-0000-000066070000}"/>
    <cellStyle name="Tusental 3 9 3" xfId="2383" xr:uid="{00000000-0005-0000-0000-000067070000}"/>
    <cellStyle name="Tusental 3 9 4" xfId="3263" xr:uid="{00000000-0005-0000-0000-000068070000}"/>
    <cellStyle name="Tusental 4" xfId="186" xr:uid="{00000000-0005-0000-0000-000069070000}"/>
    <cellStyle name="Tusental 4 10" xfId="2832" xr:uid="{00000000-0005-0000-0000-00006A070000}"/>
    <cellStyle name="Tusental 4 2" xfId="204" xr:uid="{00000000-0005-0000-0000-00006B070000}"/>
    <cellStyle name="Tusental 4 2 2" xfId="259" xr:uid="{00000000-0005-0000-0000-00006C070000}"/>
    <cellStyle name="Tusental 4 2 2 2" xfId="369" xr:uid="{00000000-0005-0000-0000-00006D070000}"/>
    <cellStyle name="Tusental 4 2 2 2 2" xfId="589" xr:uid="{00000000-0005-0000-0000-00006E070000}"/>
    <cellStyle name="Tusental 4 2 2 2 2 2" xfId="1029" xr:uid="{00000000-0005-0000-0000-00006F070000}"/>
    <cellStyle name="Tusental 4 2 2 2 2 2 2" xfId="1909" xr:uid="{00000000-0005-0000-0000-000070070000}"/>
    <cellStyle name="Tusental 4 2 2 2 2 2 3" xfId="2795" xr:uid="{00000000-0005-0000-0000-000071070000}"/>
    <cellStyle name="Tusental 4 2 2 2 2 2 4" xfId="3675" xr:uid="{00000000-0005-0000-0000-000072070000}"/>
    <cellStyle name="Tusental 4 2 2 2 2 3" xfId="1469" xr:uid="{00000000-0005-0000-0000-000073070000}"/>
    <cellStyle name="Tusental 4 2 2 2 2 4" xfId="2355" xr:uid="{00000000-0005-0000-0000-000074070000}"/>
    <cellStyle name="Tusental 4 2 2 2 2 5" xfId="3235" xr:uid="{00000000-0005-0000-0000-000075070000}"/>
    <cellStyle name="Tusental 4 2 2 2 3" xfId="809" xr:uid="{00000000-0005-0000-0000-000076070000}"/>
    <cellStyle name="Tusental 4 2 2 2 3 2" xfId="1689" xr:uid="{00000000-0005-0000-0000-000077070000}"/>
    <cellStyle name="Tusental 4 2 2 2 3 3" xfId="2575" xr:uid="{00000000-0005-0000-0000-000078070000}"/>
    <cellStyle name="Tusental 4 2 2 2 3 4" xfId="3455" xr:uid="{00000000-0005-0000-0000-000079070000}"/>
    <cellStyle name="Tusental 4 2 2 2 4" xfId="1249" xr:uid="{00000000-0005-0000-0000-00007A070000}"/>
    <cellStyle name="Tusental 4 2 2 2 5" xfId="2135" xr:uid="{00000000-0005-0000-0000-00007B070000}"/>
    <cellStyle name="Tusental 4 2 2 2 6" xfId="3015" xr:uid="{00000000-0005-0000-0000-00007C070000}"/>
    <cellStyle name="Tusental 4 2 2 3" xfId="479" xr:uid="{00000000-0005-0000-0000-00007D070000}"/>
    <cellStyle name="Tusental 4 2 2 3 2" xfId="919" xr:uid="{00000000-0005-0000-0000-00007E070000}"/>
    <cellStyle name="Tusental 4 2 2 3 2 2" xfId="1799" xr:uid="{00000000-0005-0000-0000-00007F070000}"/>
    <cellStyle name="Tusental 4 2 2 3 2 3" xfId="2685" xr:uid="{00000000-0005-0000-0000-000080070000}"/>
    <cellStyle name="Tusental 4 2 2 3 2 4" xfId="3565" xr:uid="{00000000-0005-0000-0000-000081070000}"/>
    <cellStyle name="Tusental 4 2 2 3 3" xfId="1359" xr:uid="{00000000-0005-0000-0000-000082070000}"/>
    <cellStyle name="Tusental 4 2 2 3 4" xfId="2245" xr:uid="{00000000-0005-0000-0000-000083070000}"/>
    <cellStyle name="Tusental 4 2 2 3 5" xfId="3125" xr:uid="{00000000-0005-0000-0000-000084070000}"/>
    <cellStyle name="Tusental 4 2 2 4" xfId="699" xr:uid="{00000000-0005-0000-0000-000085070000}"/>
    <cellStyle name="Tusental 4 2 2 4 2" xfId="1579" xr:uid="{00000000-0005-0000-0000-000086070000}"/>
    <cellStyle name="Tusental 4 2 2 4 3" xfId="2465" xr:uid="{00000000-0005-0000-0000-000087070000}"/>
    <cellStyle name="Tusental 4 2 2 4 4" xfId="3345" xr:uid="{00000000-0005-0000-0000-000088070000}"/>
    <cellStyle name="Tusental 4 2 2 5" xfId="1139" xr:uid="{00000000-0005-0000-0000-000089070000}"/>
    <cellStyle name="Tusental 4 2 2 6" xfId="2025" xr:uid="{00000000-0005-0000-0000-00008A070000}"/>
    <cellStyle name="Tusental 4 2 2 7" xfId="2905" xr:uid="{00000000-0005-0000-0000-00008B070000}"/>
    <cellStyle name="Tusental 4 2 3" xfId="314" xr:uid="{00000000-0005-0000-0000-00008C070000}"/>
    <cellStyle name="Tusental 4 2 3 2" xfId="534" xr:uid="{00000000-0005-0000-0000-00008D070000}"/>
    <cellStyle name="Tusental 4 2 3 2 2" xfId="974" xr:uid="{00000000-0005-0000-0000-00008E070000}"/>
    <cellStyle name="Tusental 4 2 3 2 2 2" xfId="1854" xr:uid="{00000000-0005-0000-0000-00008F070000}"/>
    <cellStyle name="Tusental 4 2 3 2 2 3" xfId="2740" xr:uid="{00000000-0005-0000-0000-000090070000}"/>
    <cellStyle name="Tusental 4 2 3 2 2 4" xfId="3620" xr:uid="{00000000-0005-0000-0000-000091070000}"/>
    <cellStyle name="Tusental 4 2 3 2 3" xfId="1414" xr:uid="{00000000-0005-0000-0000-000092070000}"/>
    <cellStyle name="Tusental 4 2 3 2 4" xfId="2300" xr:uid="{00000000-0005-0000-0000-000093070000}"/>
    <cellStyle name="Tusental 4 2 3 2 5" xfId="3180" xr:uid="{00000000-0005-0000-0000-000094070000}"/>
    <cellStyle name="Tusental 4 2 3 3" xfId="754" xr:uid="{00000000-0005-0000-0000-000095070000}"/>
    <cellStyle name="Tusental 4 2 3 3 2" xfId="1634" xr:uid="{00000000-0005-0000-0000-000096070000}"/>
    <cellStyle name="Tusental 4 2 3 3 3" xfId="2520" xr:uid="{00000000-0005-0000-0000-000097070000}"/>
    <cellStyle name="Tusental 4 2 3 3 4" xfId="3400" xr:uid="{00000000-0005-0000-0000-000098070000}"/>
    <cellStyle name="Tusental 4 2 3 4" xfId="1194" xr:uid="{00000000-0005-0000-0000-000099070000}"/>
    <cellStyle name="Tusental 4 2 3 5" xfId="2080" xr:uid="{00000000-0005-0000-0000-00009A070000}"/>
    <cellStyle name="Tusental 4 2 3 6" xfId="2960" xr:uid="{00000000-0005-0000-0000-00009B070000}"/>
    <cellStyle name="Tusental 4 2 4" xfId="424" xr:uid="{00000000-0005-0000-0000-00009C070000}"/>
    <cellStyle name="Tusental 4 2 4 2" xfId="864" xr:uid="{00000000-0005-0000-0000-00009D070000}"/>
    <cellStyle name="Tusental 4 2 4 2 2" xfId="1744" xr:uid="{00000000-0005-0000-0000-00009E070000}"/>
    <cellStyle name="Tusental 4 2 4 2 3" xfId="2630" xr:uid="{00000000-0005-0000-0000-00009F070000}"/>
    <cellStyle name="Tusental 4 2 4 2 4" xfId="3510" xr:uid="{00000000-0005-0000-0000-0000A0070000}"/>
    <cellStyle name="Tusental 4 2 4 3" xfId="1304" xr:uid="{00000000-0005-0000-0000-0000A1070000}"/>
    <cellStyle name="Tusental 4 2 4 4" xfId="2190" xr:uid="{00000000-0005-0000-0000-0000A2070000}"/>
    <cellStyle name="Tusental 4 2 4 5" xfId="3070" xr:uid="{00000000-0005-0000-0000-0000A3070000}"/>
    <cellStyle name="Tusental 4 2 5" xfId="644" xr:uid="{00000000-0005-0000-0000-0000A4070000}"/>
    <cellStyle name="Tusental 4 2 5 2" xfId="1524" xr:uid="{00000000-0005-0000-0000-0000A5070000}"/>
    <cellStyle name="Tusental 4 2 5 3" xfId="2410" xr:uid="{00000000-0005-0000-0000-0000A6070000}"/>
    <cellStyle name="Tusental 4 2 5 4" xfId="3290" xr:uid="{00000000-0005-0000-0000-0000A7070000}"/>
    <cellStyle name="Tusental 4 2 6" xfId="1084" xr:uid="{00000000-0005-0000-0000-0000A8070000}"/>
    <cellStyle name="Tusental 4 2 7" xfId="1970" xr:uid="{00000000-0005-0000-0000-0000A9070000}"/>
    <cellStyle name="Tusental 4 2 8" xfId="2850" xr:uid="{00000000-0005-0000-0000-0000AA070000}"/>
    <cellStyle name="Tusental 4 3" xfId="4" xr:uid="{00000000-0005-0000-0000-0000AB070000}"/>
    <cellStyle name="Tusental 4 3 2" xfId="222" xr:uid="{00000000-0005-0000-0000-0000AC070000}"/>
    <cellStyle name="Tusental 4 3 2 2" xfId="277" xr:uid="{00000000-0005-0000-0000-0000AD070000}"/>
    <cellStyle name="Tusental 4 3 2 2 2" xfId="387" xr:uid="{00000000-0005-0000-0000-0000AE070000}"/>
    <cellStyle name="Tusental 4 3 2 2 2 2" xfId="607" xr:uid="{00000000-0005-0000-0000-0000AF070000}"/>
    <cellStyle name="Tusental 4 3 2 2 2 2 2" xfId="1047" xr:uid="{00000000-0005-0000-0000-0000B0070000}"/>
    <cellStyle name="Tusental 4 3 2 2 2 2 2 2" xfId="1927" xr:uid="{00000000-0005-0000-0000-0000B1070000}"/>
    <cellStyle name="Tusental 4 3 2 2 2 2 2 3" xfId="2813" xr:uid="{00000000-0005-0000-0000-0000B2070000}"/>
    <cellStyle name="Tusental 4 3 2 2 2 2 2 4" xfId="3693" xr:uid="{00000000-0005-0000-0000-0000B3070000}"/>
    <cellStyle name="Tusental 4 3 2 2 2 2 3" xfId="1487" xr:uid="{00000000-0005-0000-0000-0000B4070000}"/>
    <cellStyle name="Tusental 4 3 2 2 2 2 4" xfId="2373" xr:uid="{00000000-0005-0000-0000-0000B5070000}"/>
    <cellStyle name="Tusental 4 3 2 2 2 2 5" xfId="3253" xr:uid="{00000000-0005-0000-0000-0000B6070000}"/>
    <cellStyle name="Tusental 4 3 2 2 2 3" xfId="827" xr:uid="{00000000-0005-0000-0000-0000B7070000}"/>
    <cellStyle name="Tusental 4 3 2 2 2 3 2" xfId="1707" xr:uid="{00000000-0005-0000-0000-0000B8070000}"/>
    <cellStyle name="Tusental 4 3 2 2 2 3 3" xfId="2593" xr:uid="{00000000-0005-0000-0000-0000B9070000}"/>
    <cellStyle name="Tusental 4 3 2 2 2 3 4" xfId="3473" xr:uid="{00000000-0005-0000-0000-0000BA070000}"/>
    <cellStyle name="Tusental 4 3 2 2 2 4" xfId="1267" xr:uid="{00000000-0005-0000-0000-0000BB070000}"/>
    <cellStyle name="Tusental 4 3 2 2 2 5" xfId="2153" xr:uid="{00000000-0005-0000-0000-0000BC070000}"/>
    <cellStyle name="Tusental 4 3 2 2 2 6" xfId="3033" xr:uid="{00000000-0005-0000-0000-0000BD070000}"/>
    <cellStyle name="Tusental 4 3 2 2 3" xfId="497" xr:uid="{00000000-0005-0000-0000-0000BE070000}"/>
    <cellStyle name="Tusental 4 3 2 2 3 2" xfId="937" xr:uid="{00000000-0005-0000-0000-0000BF070000}"/>
    <cellStyle name="Tusental 4 3 2 2 3 2 2" xfId="1817" xr:uid="{00000000-0005-0000-0000-0000C0070000}"/>
    <cellStyle name="Tusental 4 3 2 2 3 2 3" xfId="2703" xr:uid="{00000000-0005-0000-0000-0000C1070000}"/>
    <cellStyle name="Tusental 4 3 2 2 3 2 4" xfId="3583" xr:uid="{00000000-0005-0000-0000-0000C2070000}"/>
    <cellStyle name="Tusental 4 3 2 2 3 3" xfId="1377" xr:uid="{00000000-0005-0000-0000-0000C3070000}"/>
    <cellStyle name="Tusental 4 3 2 2 3 4" xfId="2263" xr:uid="{00000000-0005-0000-0000-0000C4070000}"/>
    <cellStyle name="Tusental 4 3 2 2 3 5" xfId="3143" xr:uid="{00000000-0005-0000-0000-0000C5070000}"/>
    <cellStyle name="Tusental 4 3 2 2 4" xfId="717" xr:uid="{00000000-0005-0000-0000-0000C6070000}"/>
    <cellStyle name="Tusental 4 3 2 2 4 2" xfId="1597" xr:uid="{00000000-0005-0000-0000-0000C7070000}"/>
    <cellStyle name="Tusental 4 3 2 2 4 3" xfId="2483" xr:uid="{00000000-0005-0000-0000-0000C8070000}"/>
    <cellStyle name="Tusental 4 3 2 2 4 4" xfId="3363" xr:uid="{00000000-0005-0000-0000-0000C9070000}"/>
    <cellStyle name="Tusental 4 3 2 2 5" xfId="1157" xr:uid="{00000000-0005-0000-0000-0000CA070000}"/>
    <cellStyle name="Tusental 4 3 2 2 6" xfId="2043" xr:uid="{00000000-0005-0000-0000-0000CB070000}"/>
    <cellStyle name="Tusental 4 3 2 2 7" xfId="2923" xr:uid="{00000000-0005-0000-0000-0000CC070000}"/>
    <cellStyle name="Tusental 4 3 2 3" xfId="332" xr:uid="{00000000-0005-0000-0000-0000CD070000}"/>
    <cellStyle name="Tusental 4 3 2 3 2" xfId="552" xr:uid="{00000000-0005-0000-0000-0000CE070000}"/>
    <cellStyle name="Tusental 4 3 2 3 2 2" xfId="992" xr:uid="{00000000-0005-0000-0000-0000CF070000}"/>
    <cellStyle name="Tusental 4 3 2 3 2 2 2" xfId="1872" xr:uid="{00000000-0005-0000-0000-0000D0070000}"/>
    <cellStyle name="Tusental 4 3 2 3 2 2 3" xfId="2758" xr:uid="{00000000-0005-0000-0000-0000D1070000}"/>
    <cellStyle name="Tusental 4 3 2 3 2 2 4" xfId="3638" xr:uid="{00000000-0005-0000-0000-0000D2070000}"/>
    <cellStyle name="Tusental 4 3 2 3 2 3" xfId="1432" xr:uid="{00000000-0005-0000-0000-0000D3070000}"/>
    <cellStyle name="Tusental 4 3 2 3 2 4" xfId="2318" xr:uid="{00000000-0005-0000-0000-0000D4070000}"/>
    <cellStyle name="Tusental 4 3 2 3 2 5" xfId="3198" xr:uid="{00000000-0005-0000-0000-0000D5070000}"/>
    <cellStyle name="Tusental 4 3 2 3 3" xfId="772" xr:uid="{00000000-0005-0000-0000-0000D6070000}"/>
    <cellStyle name="Tusental 4 3 2 3 3 2" xfId="1652" xr:uid="{00000000-0005-0000-0000-0000D7070000}"/>
    <cellStyle name="Tusental 4 3 2 3 3 3" xfId="2538" xr:uid="{00000000-0005-0000-0000-0000D8070000}"/>
    <cellStyle name="Tusental 4 3 2 3 3 4" xfId="3418" xr:uid="{00000000-0005-0000-0000-0000D9070000}"/>
    <cellStyle name="Tusental 4 3 2 3 4" xfId="1212" xr:uid="{00000000-0005-0000-0000-0000DA070000}"/>
    <cellStyle name="Tusental 4 3 2 3 5" xfId="2098" xr:uid="{00000000-0005-0000-0000-0000DB070000}"/>
    <cellStyle name="Tusental 4 3 2 3 6" xfId="2978" xr:uid="{00000000-0005-0000-0000-0000DC070000}"/>
    <cellStyle name="Tusental 4 3 2 4" xfId="442" xr:uid="{00000000-0005-0000-0000-0000DD070000}"/>
    <cellStyle name="Tusental 4 3 2 4 2" xfId="882" xr:uid="{00000000-0005-0000-0000-0000DE070000}"/>
    <cellStyle name="Tusental 4 3 2 4 2 2" xfId="1762" xr:uid="{00000000-0005-0000-0000-0000DF070000}"/>
    <cellStyle name="Tusental 4 3 2 4 2 3" xfId="2648" xr:uid="{00000000-0005-0000-0000-0000E0070000}"/>
    <cellStyle name="Tusental 4 3 2 4 2 4" xfId="3528" xr:uid="{00000000-0005-0000-0000-0000E1070000}"/>
    <cellStyle name="Tusental 4 3 2 4 3" xfId="1322" xr:uid="{00000000-0005-0000-0000-0000E2070000}"/>
    <cellStyle name="Tusental 4 3 2 4 4" xfId="2208" xr:uid="{00000000-0005-0000-0000-0000E3070000}"/>
    <cellStyle name="Tusental 4 3 2 4 5" xfId="3088" xr:uid="{00000000-0005-0000-0000-0000E4070000}"/>
    <cellStyle name="Tusental 4 3 2 5" xfId="662" xr:uid="{00000000-0005-0000-0000-0000E5070000}"/>
    <cellStyle name="Tusental 4 3 2 5 2" xfId="1542" xr:uid="{00000000-0005-0000-0000-0000E6070000}"/>
    <cellStyle name="Tusental 4 3 2 5 3" xfId="2428" xr:uid="{00000000-0005-0000-0000-0000E7070000}"/>
    <cellStyle name="Tusental 4 3 2 5 4" xfId="3308" xr:uid="{00000000-0005-0000-0000-0000E8070000}"/>
    <cellStyle name="Tusental 4 3 2 6" xfId="1102" xr:uid="{00000000-0005-0000-0000-0000E9070000}"/>
    <cellStyle name="Tusental 4 3 2 7" xfId="1988" xr:uid="{00000000-0005-0000-0000-0000EA070000}"/>
    <cellStyle name="Tusental 4 3 2 8" xfId="2868" xr:uid="{00000000-0005-0000-0000-0000EB070000}"/>
    <cellStyle name="Tusental 4 3 3" xfId="229" xr:uid="{00000000-0005-0000-0000-0000EC070000}"/>
    <cellStyle name="Tusental 4 3 3 2" xfId="339" xr:uid="{00000000-0005-0000-0000-0000ED070000}"/>
    <cellStyle name="Tusental 4 3 3 2 2" xfId="559" xr:uid="{00000000-0005-0000-0000-0000EE070000}"/>
    <cellStyle name="Tusental 4 3 3 2 2 2" xfId="999" xr:uid="{00000000-0005-0000-0000-0000EF070000}"/>
    <cellStyle name="Tusental 4 3 3 2 2 2 2" xfId="1879" xr:uid="{00000000-0005-0000-0000-0000F0070000}"/>
    <cellStyle name="Tusental 4 3 3 2 2 2 3" xfId="2765" xr:uid="{00000000-0005-0000-0000-0000F1070000}"/>
    <cellStyle name="Tusental 4 3 3 2 2 2 4" xfId="3645" xr:uid="{00000000-0005-0000-0000-0000F2070000}"/>
    <cellStyle name="Tusental 4 3 3 2 2 3" xfId="1439" xr:uid="{00000000-0005-0000-0000-0000F3070000}"/>
    <cellStyle name="Tusental 4 3 3 2 2 4" xfId="2325" xr:uid="{00000000-0005-0000-0000-0000F4070000}"/>
    <cellStyle name="Tusental 4 3 3 2 2 5" xfId="3205" xr:uid="{00000000-0005-0000-0000-0000F5070000}"/>
    <cellStyle name="Tusental 4 3 3 2 3" xfId="779" xr:uid="{00000000-0005-0000-0000-0000F6070000}"/>
    <cellStyle name="Tusental 4 3 3 2 3 2" xfId="1659" xr:uid="{00000000-0005-0000-0000-0000F7070000}"/>
    <cellStyle name="Tusental 4 3 3 2 3 3" xfId="2545" xr:uid="{00000000-0005-0000-0000-0000F8070000}"/>
    <cellStyle name="Tusental 4 3 3 2 3 4" xfId="3425" xr:uid="{00000000-0005-0000-0000-0000F9070000}"/>
    <cellStyle name="Tusental 4 3 3 2 4" xfId="1219" xr:uid="{00000000-0005-0000-0000-0000FA070000}"/>
    <cellStyle name="Tusental 4 3 3 2 5" xfId="2105" xr:uid="{00000000-0005-0000-0000-0000FB070000}"/>
    <cellStyle name="Tusental 4 3 3 2 6" xfId="2985" xr:uid="{00000000-0005-0000-0000-0000FC070000}"/>
    <cellStyle name="Tusental 4 3 3 3" xfId="449" xr:uid="{00000000-0005-0000-0000-0000FD070000}"/>
    <cellStyle name="Tusental 4 3 3 3 2" xfId="889" xr:uid="{00000000-0005-0000-0000-0000FE070000}"/>
    <cellStyle name="Tusental 4 3 3 3 2 2" xfId="1769" xr:uid="{00000000-0005-0000-0000-0000FF070000}"/>
    <cellStyle name="Tusental 4 3 3 3 2 3" xfId="2655" xr:uid="{00000000-0005-0000-0000-000000080000}"/>
    <cellStyle name="Tusental 4 3 3 3 2 4" xfId="3535" xr:uid="{00000000-0005-0000-0000-000001080000}"/>
    <cellStyle name="Tusental 4 3 3 3 3" xfId="1329" xr:uid="{00000000-0005-0000-0000-000002080000}"/>
    <cellStyle name="Tusental 4 3 3 3 4" xfId="2215" xr:uid="{00000000-0005-0000-0000-000003080000}"/>
    <cellStyle name="Tusental 4 3 3 3 5" xfId="3095" xr:uid="{00000000-0005-0000-0000-000004080000}"/>
    <cellStyle name="Tusental 4 3 3 4" xfId="669" xr:uid="{00000000-0005-0000-0000-000005080000}"/>
    <cellStyle name="Tusental 4 3 3 4 2" xfId="1549" xr:uid="{00000000-0005-0000-0000-000006080000}"/>
    <cellStyle name="Tusental 4 3 3 4 3" xfId="2435" xr:uid="{00000000-0005-0000-0000-000007080000}"/>
    <cellStyle name="Tusental 4 3 3 4 4" xfId="3315" xr:uid="{00000000-0005-0000-0000-000008080000}"/>
    <cellStyle name="Tusental 4 3 3 5" xfId="1109" xr:uid="{00000000-0005-0000-0000-000009080000}"/>
    <cellStyle name="Tusental 4 3 3 6" xfId="1995" xr:uid="{00000000-0005-0000-0000-00000A080000}"/>
    <cellStyle name="Tusental 4 3 3 7" xfId="2875" xr:uid="{00000000-0005-0000-0000-00000B080000}"/>
    <cellStyle name="Tusental 4 3 4" xfId="284" xr:uid="{00000000-0005-0000-0000-00000C080000}"/>
    <cellStyle name="Tusental 4 3 4 2" xfId="504" xr:uid="{00000000-0005-0000-0000-00000D080000}"/>
    <cellStyle name="Tusental 4 3 4 2 2" xfId="944" xr:uid="{00000000-0005-0000-0000-00000E080000}"/>
    <cellStyle name="Tusental 4 3 4 2 2 2" xfId="1824" xr:uid="{00000000-0005-0000-0000-00000F080000}"/>
    <cellStyle name="Tusental 4 3 4 2 2 3" xfId="2710" xr:uid="{00000000-0005-0000-0000-000010080000}"/>
    <cellStyle name="Tusental 4 3 4 2 2 4" xfId="3590" xr:uid="{00000000-0005-0000-0000-000011080000}"/>
    <cellStyle name="Tusental 4 3 4 2 3" xfId="1384" xr:uid="{00000000-0005-0000-0000-000012080000}"/>
    <cellStyle name="Tusental 4 3 4 2 4" xfId="2270" xr:uid="{00000000-0005-0000-0000-000013080000}"/>
    <cellStyle name="Tusental 4 3 4 2 5" xfId="3150" xr:uid="{00000000-0005-0000-0000-000014080000}"/>
    <cellStyle name="Tusental 4 3 4 3" xfId="724" xr:uid="{00000000-0005-0000-0000-000015080000}"/>
    <cellStyle name="Tusental 4 3 4 3 2" xfId="1604" xr:uid="{00000000-0005-0000-0000-000016080000}"/>
    <cellStyle name="Tusental 4 3 4 3 3" xfId="2490" xr:uid="{00000000-0005-0000-0000-000017080000}"/>
    <cellStyle name="Tusental 4 3 4 3 4" xfId="3370" xr:uid="{00000000-0005-0000-0000-000018080000}"/>
    <cellStyle name="Tusental 4 3 4 4" xfId="1164" xr:uid="{00000000-0005-0000-0000-000019080000}"/>
    <cellStyle name="Tusental 4 3 4 5" xfId="2050" xr:uid="{00000000-0005-0000-0000-00001A080000}"/>
    <cellStyle name="Tusental 4 3 4 6" xfId="2930" xr:uid="{00000000-0005-0000-0000-00001B080000}"/>
    <cellStyle name="Tusental 4 3 5" xfId="394" xr:uid="{00000000-0005-0000-0000-00001C080000}"/>
    <cellStyle name="Tusental 4 3 5 2" xfId="834" xr:uid="{00000000-0005-0000-0000-00001D080000}"/>
    <cellStyle name="Tusental 4 3 5 2 2" xfId="1714" xr:uid="{00000000-0005-0000-0000-00001E080000}"/>
    <cellStyle name="Tusental 4 3 5 2 3" xfId="2600" xr:uid="{00000000-0005-0000-0000-00001F080000}"/>
    <cellStyle name="Tusental 4 3 5 2 4" xfId="3480" xr:uid="{00000000-0005-0000-0000-000020080000}"/>
    <cellStyle name="Tusental 4 3 5 3" xfId="1274" xr:uid="{00000000-0005-0000-0000-000021080000}"/>
    <cellStyle name="Tusental 4 3 5 4" xfId="2160" xr:uid="{00000000-0005-0000-0000-000022080000}"/>
    <cellStyle name="Tusental 4 3 5 5" xfId="3040" xr:uid="{00000000-0005-0000-0000-000023080000}"/>
    <cellStyle name="Tusental 4 3 6" xfId="614" xr:uid="{00000000-0005-0000-0000-000024080000}"/>
    <cellStyle name="Tusental 4 3 6 2" xfId="1494" xr:uid="{00000000-0005-0000-0000-000025080000}"/>
    <cellStyle name="Tusental 4 3 6 3" xfId="2380" xr:uid="{00000000-0005-0000-0000-000026080000}"/>
    <cellStyle name="Tusental 4 3 6 4" xfId="3260" xr:uid="{00000000-0005-0000-0000-000027080000}"/>
    <cellStyle name="Tusental 4 3 7" xfId="1054" xr:uid="{00000000-0005-0000-0000-000028080000}"/>
    <cellStyle name="Tusental 4 3 8" xfId="1940" xr:uid="{00000000-0005-0000-0000-000029080000}"/>
    <cellStyle name="Tusental 4 3 9" xfId="2820" xr:uid="{00000000-0005-0000-0000-00002A080000}"/>
    <cellStyle name="Tusental 4 4" xfId="241" xr:uid="{00000000-0005-0000-0000-00002B080000}"/>
    <cellStyle name="Tusental 4 4 2" xfId="351" xr:uid="{00000000-0005-0000-0000-00002C080000}"/>
    <cellStyle name="Tusental 4 4 2 2" xfId="571" xr:uid="{00000000-0005-0000-0000-00002D080000}"/>
    <cellStyle name="Tusental 4 4 2 2 2" xfId="1011" xr:uid="{00000000-0005-0000-0000-00002E080000}"/>
    <cellStyle name="Tusental 4 4 2 2 2 2" xfId="1891" xr:uid="{00000000-0005-0000-0000-00002F080000}"/>
    <cellStyle name="Tusental 4 4 2 2 2 3" xfId="2777" xr:uid="{00000000-0005-0000-0000-000030080000}"/>
    <cellStyle name="Tusental 4 4 2 2 2 4" xfId="3657" xr:uid="{00000000-0005-0000-0000-000031080000}"/>
    <cellStyle name="Tusental 4 4 2 2 3" xfId="1451" xr:uid="{00000000-0005-0000-0000-000032080000}"/>
    <cellStyle name="Tusental 4 4 2 2 4" xfId="2337" xr:uid="{00000000-0005-0000-0000-000033080000}"/>
    <cellStyle name="Tusental 4 4 2 2 5" xfId="3217" xr:uid="{00000000-0005-0000-0000-000034080000}"/>
    <cellStyle name="Tusental 4 4 2 3" xfId="791" xr:uid="{00000000-0005-0000-0000-000035080000}"/>
    <cellStyle name="Tusental 4 4 2 3 2" xfId="1671" xr:uid="{00000000-0005-0000-0000-000036080000}"/>
    <cellStyle name="Tusental 4 4 2 3 3" xfId="2557" xr:uid="{00000000-0005-0000-0000-000037080000}"/>
    <cellStyle name="Tusental 4 4 2 3 4" xfId="3437" xr:uid="{00000000-0005-0000-0000-000038080000}"/>
    <cellStyle name="Tusental 4 4 2 4" xfId="1231" xr:uid="{00000000-0005-0000-0000-000039080000}"/>
    <cellStyle name="Tusental 4 4 2 5" xfId="2117" xr:uid="{00000000-0005-0000-0000-00003A080000}"/>
    <cellStyle name="Tusental 4 4 2 6" xfId="2997" xr:uid="{00000000-0005-0000-0000-00003B080000}"/>
    <cellStyle name="Tusental 4 4 3" xfId="461" xr:uid="{00000000-0005-0000-0000-00003C080000}"/>
    <cellStyle name="Tusental 4 4 3 2" xfId="901" xr:uid="{00000000-0005-0000-0000-00003D080000}"/>
    <cellStyle name="Tusental 4 4 3 2 2" xfId="1781" xr:uid="{00000000-0005-0000-0000-00003E080000}"/>
    <cellStyle name="Tusental 4 4 3 2 3" xfId="2667" xr:uid="{00000000-0005-0000-0000-00003F080000}"/>
    <cellStyle name="Tusental 4 4 3 2 4" xfId="3547" xr:uid="{00000000-0005-0000-0000-000040080000}"/>
    <cellStyle name="Tusental 4 4 3 3" xfId="1341" xr:uid="{00000000-0005-0000-0000-000041080000}"/>
    <cellStyle name="Tusental 4 4 3 4" xfId="2227" xr:uid="{00000000-0005-0000-0000-000042080000}"/>
    <cellStyle name="Tusental 4 4 3 5" xfId="3107" xr:uid="{00000000-0005-0000-0000-000043080000}"/>
    <cellStyle name="Tusental 4 4 4" xfId="681" xr:uid="{00000000-0005-0000-0000-000044080000}"/>
    <cellStyle name="Tusental 4 4 4 2" xfId="1561" xr:uid="{00000000-0005-0000-0000-000045080000}"/>
    <cellStyle name="Tusental 4 4 4 3" xfId="2447" xr:uid="{00000000-0005-0000-0000-000046080000}"/>
    <cellStyle name="Tusental 4 4 4 4" xfId="3327" xr:uid="{00000000-0005-0000-0000-000047080000}"/>
    <cellStyle name="Tusental 4 4 5" xfId="1121" xr:uid="{00000000-0005-0000-0000-000048080000}"/>
    <cellStyle name="Tusental 4 4 6" xfId="2007" xr:uid="{00000000-0005-0000-0000-000049080000}"/>
    <cellStyle name="Tusental 4 4 7" xfId="2887" xr:uid="{00000000-0005-0000-0000-00004A080000}"/>
    <cellStyle name="Tusental 4 5" xfId="296" xr:uid="{00000000-0005-0000-0000-00004B080000}"/>
    <cellStyle name="Tusental 4 5 2" xfId="516" xr:uid="{00000000-0005-0000-0000-00004C080000}"/>
    <cellStyle name="Tusental 4 5 2 2" xfId="956" xr:uid="{00000000-0005-0000-0000-00004D080000}"/>
    <cellStyle name="Tusental 4 5 2 2 2" xfId="1836" xr:uid="{00000000-0005-0000-0000-00004E080000}"/>
    <cellStyle name="Tusental 4 5 2 2 3" xfId="2722" xr:uid="{00000000-0005-0000-0000-00004F080000}"/>
    <cellStyle name="Tusental 4 5 2 2 4" xfId="3602" xr:uid="{00000000-0005-0000-0000-000050080000}"/>
    <cellStyle name="Tusental 4 5 2 3" xfId="1396" xr:uid="{00000000-0005-0000-0000-000051080000}"/>
    <cellStyle name="Tusental 4 5 2 4" xfId="2282" xr:uid="{00000000-0005-0000-0000-000052080000}"/>
    <cellStyle name="Tusental 4 5 2 5" xfId="3162" xr:uid="{00000000-0005-0000-0000-000053080000}"/>
    <cellStyle name="Tusental 4 5 3" xfId="736" xr:uid="{00000000-0005-0000-0000-000054080000}"/>
    <cellStyle name="Tusental 4 5 3 2" xfId="1616" xr:uid="{00000000-0005-0000-0000-000055080000}"/>
    <cellStyle name="Tusental 4 5 3 3" xfId="2502" xr:uid="{00000000-0005-0000-0000-000056080000}"/>
    <cellStyle name="Tusental 4 5 3 4" xfId="3382" xr:uid="{00000000-0005-0000-0000-000057080000}"/>
    <cellStyle name="Tusental 4 5 4" xfId="1176" xr:uid="{00000000-0005-0000-0000-000058080000}"/>
    <cellStyle name="Tusental 4 5 5" xfId="2062" xr:uid="{00000000-0005-0000-0000-000059080000}"/>
    <cellStyle name="Tusental 4 5 6" xfId="2942" xr:uid="{00000000-0005-0000-0000-00005A080000}"/>
    <cellStyle name="Tusental 4 6" xfId="406" xr:uid="{00000000-0005-0000-0000-00005B080000}"/>
    <cellStyle name="Tusental 4 6 2" xfId="846" xr:uid="{00000000-0005-0000-0000-00005C080000}"/>
    <cellStyle name="Tusental 4 6 2 2" xfId="1726" xr:uid="{00000000-0005-0000-0000-00005D080000}"/>
    <cellStyle name="Tusental 4 6 2 3" xfId="2612" xr:uid="{00000000-0005-0000-0000-00005E080000}"/>
    <cellStyle name="Tusental 4 6 2 4" xfId="3492" xr:uid="{00000000-0005-0000-0000-00005F080000}"/>
    <cellStyle name="Tusental 4 6 3" xfId="1286" xr:uid="{00000000-0005-0000-0000-000060080000}"/>
    <cellStyle name="Tusental 4 6 4" xfId="2172" xr:uid="{00000000-0005-0000-0000-000061080000}"/>
    <cellStyle name="Tusental 4 6 5" xfId="3052" xr:uid="{00000000-0005-0000-0000-000062080000}"/>
    <cellStyle name="Tusental 4 7" xfId="626" xr:uid="{00000000-0005-0000-0000-000063080000}"/>
    <cellStyle name="Tusental 4 7 2" xfId="1506" xr:uid="{00000000-0005-0000-0000-000064080000}"/>
    <cellStyle name="Tusental 4 7 3" xfId="2392" xr:uid="{00000000-0005-0000-0000-000065080000}"/>
    <cellStyle name="Tusental 4 7 4" xfId="3272" xr:uid="{00000000-0005-0000-0000-000066080000}"/>
    <cellStyle name="Tusental 4 8" xfId="1066" xr:uid="{00000000-0005-0000-0000-000067080000}"/>
    <cellStyle name="Tusental 4 9" xfId="1952" xr:uid="{00000000-0005-0000-0000-000068080000}"/>
    <cellStyle name="Tusental 5" xfId="187" xr:uid="{00000000-0005-0000-0000-000069080000}"/>
    <cellStyle name="Tusental 5 10" xfId="2833" xr:uid="{00000000-0005-0000-0000-00006A080000}"/>
    <cellStyle name="Tusental 5 2" xfId="205" xr:uid="{00000000-0005-0000-0000-00006B080000}"/>
    <cellStyle name="Tusental 5 2 2" xfId="260" xr:uid="{00000000-0005-0000-0000-00006C080000}"/>
    <cellStyle name="Tusental 5 2 2 2" xfId="370" xr:uid="{00000000-0005-0000-0000-00006D080000}"/>
    <cellStyle name="Tusental 5 2 2 2 2" xfId="590" xr:uid="{00000000-0005-0000-0000-00006E080000}"/>
    <cellStyle name="Tusental 5 2 2 2 2 2" xfId="1030" xr:uid="{00000000-0005-0000-0000-00006F080000}"/>
    <cellStyle name="Tusental 5 2 2 2 2 2 2" xfId="1910" xr:uid="{00000000-0005-0000-0000-000070080000}"/>
    <cellStyle name="Tusental 5 2 2 2 2 2 3" xfId="2796" xr:uid="{00000000-0005-0000-0000-000071080000}"/>
    <cellStyle name="Tusental 5 2 2 2 2 2 4" xfId="3676" xr:uid="{00000000-0005-0000-0000-000072080000}"/>
    <cellStyle name="Tusental 5 2 2 2 2 3" xfId="1470" xr:uid="{00000000-0005-0000-0000-000073080000}"/>
    <cellStyle name="Tusental 5 2 2 2 2 4" xfId="2356" xr:uid="{00000000-0005-0000-0000-000074080000}"/>
    <cellStyle name="Tusental 5 2 2 2 2 5" xfId="3236" xr:uid="{00000000-0005-0000-0000-000075080000}"/>
    <cellStyle name="Tusental 5 2 2 2 3" xfId="810" xr:uid="{00000000-0005-0000-0000-000076080000}"/>
    <cellStyle name="Tusental 5 2 2 2 3 2" xfId="1690" xr:uid="{00000000-0005-0000-0000-000077080000}"/>
    <cellStyle name="Tusental 5 2 2 2 3 3" xfId="2576" xr:uid="{00000000-0005-0000-0000-000078080000}"/>
    <cellStyle name="Tusental 5 2 2 2 3 4" xfId="3456" xr:uid="{00000000-0005-0000-0000-000079080000}"/>
    <cellStyle name="Tusental 5 2 2 2 4" xfId="1250" xr:uid="{00000000-0005-0000-0000-00007A080000}"/>
    <cellStyle name="Tusental 5 2 2 2 5" xfId="2136" xr:uid="{00000000-0005-0000-0000-00007B080000}"/>
    <cellStyle name="Tusental 5 2 2 2 6" xfId="3016" xr:uid="{00000000-0005-0000-0000-00007C080000}"/>
    <cellStyle name="Tusental 5 2 2 3" xfId="480" xr:uid="{00000000-0005-0000-0000-00007D080000}"/>
    <cellStyle name="Tusental 5 2 2 3 2" xfId="920" xr:uid="{00000000-0005-0000-0000-00007E080000}"/>
    <cellStyle name="Tusental 5 2 2 3 2 2" xfId="1800" xr:uid="{00000000-0005-0000-0000-00007F080000}"/>
    <cellStyle name="Tusental 5 2 2 3 2 3" xfId="2686" xr:uid="{00000000-0005-0000-0000-000080080000}"/>
    <cellStyle name="Tusental 5 2 2 3 2 4" xfId="3566" xr:uid="{00000000-0005-0000-0000-000081080000}"/>
    <cellStyle name="Tusental 5 2 2 3 3" xfId="1360" xr:uid="{00000000-0005-0000-0000-000082080000}"/>
    <cellStyle name="Tusental 5 2 2 3 4" xfId="2246" xr:uid="{00000000-0005-0000-0000-000083080000}"/>
    <cellStyle name="Tusental 5 2 2 3 5" xfId="3126" xr:uid="{00000000-0005-0000-0000-000084080000}"/>
    <cellStyle name="Tusental 5 2 2 4" xfId="700" xr:uid="{00000000-0005-0000-0000-000085080000}"/>
    <cellStyle name="Tusental 5 2 2 4 2" xfId="1580" xr:uid="{00000000-0005-0000-0000-000086080000}"/>
    <cellStyle name="Tusental 5 2 2 4 3" xfId="2466" xr:uid="{00000000-0005-0000-0000-000087080000}"/>
    <cellStyle name="Tusental 5 2 2 4 4" xfId="3346" xr:uid="{00000000-0005-0000-0000-000088080000}"/>
    <cellStyle name="Tusental 5 2 2 5" xfId="1140" xr:uid="{00000000-0005-0000-0000-000089080000}"/>
    <cellStyle name="Tusental 5 2 2 6" xfId="2026" xr:uid="{00000000-0005-0000-0000-00008A080000}"/>
    <cellStyle name="Tusental 5 2 2 7" xfId="2906" xr:uid="{00000000-0005-0000-0000-00008B080000}"/>
    <cellStyle name="Tusental 5 2 3" xfId="315" xr:uid="{00000000-0005-0000-0000-00008C080000}"/>
    <cellStyle name="Tusental 5 2 3 2" xfId="535" xr:uid="{00000000-0005-0000-0000-00008D080000}"/>
    <cellStyle name="Tusental 5 2 3 2 2" xfId="975" xr:uid="{00000000-0005-0000-0000-00008E080000}"/>
    <cellStyle name="Tusental 5 2 3 2 2 2" xfId="1855" xr:uid="{00000000-0005-0000-0000-00008F080000}"/>
    <cellStyle name="Tusental 5 2 3 2 2 3" xfId="2741" xr:uid="{00000000-0005-0000-0000-000090080000}"/>
    <cellStyle name="Tusental 5 2 3 2 2 4" xfId="3621" xr:uid="{00000000-0005-0000-0000-000091080000}"/>
    <cellStyle name="Tusental 5 2 3 2 3" xfId="1415" xr:uid="{00000000-0005-0000-0000-000092080000}"/>
    <cellStyle name="Tusental 5 2 3 2 4" xfId="2301" xr:uid="{00000000-0005-0000-0000-000093080000}"/>
    <cellStyle name="Tusental 5 2 3 2 5" xfId="3181" xr:uid="{00000000-0005-0000-0000-000094080000}"/>
    <cellStyle name="Tusental 5 2 3 3" xfId="755" xr:uid="{00000000-0005-0000-0000-000095080000}"/>
    <cellStyle name="Tusental 5 2 3 3 2" xfId="1635" xr:uid="{00000000-0005-0000-0000-000096080000}"/>
    <cellStyle name="Tusental 5 2 3 3 3" xfId="2521" xr:uid="{00000000-0005-0000-0000-000097080000}"/>
    <cellStyle name="Tusental 5 2 3 3 4" xfId="3401" xr:uid="{00000000-0005-0000-0000-000098080000}"/>
    <cellStyle name="Tusental 5 2 3 4" xfId="1195" xr:uid="{00000000-0005-0000-0000-000099080000}"/>
    <cellStyle name="Tusental 5 2 3 5" xfId="2081" xr:uid="{00000000-0005-0000-0000-00009A080000}"/>
    <cellStyle name="Tusental 5 2 3 6" xfId="2961" xr:uid="{00000000-0005-0000-0000-00009B080000}"/>
    <cellStyle name="Tusental 5 2 4" xfId="425" xr:uid="{00000000-0005-0000-0000-00009C080000}"/>
    <cellStyle name="Tusental 5 2 4 2" xfId="865" xr:uid="{00000000-0005-0000-0000-00009D080000}"/>
    <cellStyle name="Tusental 5 2 4 2 2" xfId="1745" xr:uid="{00000000-0005-0000-0000-00009E080000}"/>
    <cellStyle name="Tusental 5 2 4 2 3" xfId="2631" xr:uid="{00000000-0005-0000-0000-00009F080000}"/>
    <cellStyle name="Tusental 5 2 4 2 4" xfId="3511" xr:uid="{00000000-0005-0000-0000-0000A0080000}"/>
    <cellStyle name="Tusental 5 2 4 3" xfId="1305" xr:uid="{00000000-0005-0000-0000-0000A1080000}"/>
    <cellStyle name="Tusental 5 2 4 4" xfId="2191" xr:uid="{00000000-0005-0000-0000-0000A2080000}"/>
    <cellStyle name="Tusental 5 2 4 5" xfId="3071" xr:uid="{00000000-0005-0000-0000-0000A3080000}"/>
    <cellStyle name="Tusental 5 2 5" xfId="645" xr:uid="{00000000-0005-0000-0000-0000A4080000}"/>
    <cellStyle name="Tusental 5 2 5 2" xfId="1525" xr:uid="{00000000-0005-0000-0000-0000A5080000}"/>
    <cellStyle name="Tusental 5 2 5 3" xfId="2411" xr:uid="{00000000-0005-0000-0000-0000A6080000}"/>
    <cellStyle name="Tusental 5 2 5 4" xfId="3291" xr:uid="{00000000-0005-0000-0000-0000A7080000}"/>
    <cellStyle name="Tusental 5 2 6" xfId="1085" xr:uid="{00000000-0005-0000-0000-0000A8080000}"/>
    <cellStyle name="Tusental 5 2 7" xfId="1971" xr:uid="{00000000-0005-0000-0000-0000A9080000}"/>
    <cellStyle name="Tusental 5 2 8" xfId="2851" xr:uid="{00000000-0005-0000-0000-0000AA080000}"/>
    <cellStyle name="Tusental 5 3" xfId="223" xr:uid="{00000000-0005-0000-0000-0000AB080000}"/>
    <cellStyle name="Tusental 5 3 2" xfId="278" xr:uid="{00000000-0005-0000-0000-0000AC080000}"/>
    <cellStyle name="Tusental 5 3 2 2" xfId="388" xr:uid="{00000000-0005-0000-0000-0000AD080000}"/>
    <cellStyle name="Tusental 5 3 2 2 2" xfId="608" xr:uid="{00000000-0005-0000-0000-0000AE080000}"/>
    <cellStyle name="Tusental 5 3 2 2 2 2" xfId="1048" xr:uid="{00000000-0005-0000-0000-0000AF080000}"/>
    <cellStyle name="Tusental 5 3 2 2 2 2 2" xfId="1928" xr:uid="{00000000-0005-0000-0000-0000B0080000}"/>
    <cellStyle name="Tusental 5 3 2 2 2 2 3" xfId="2814" xr:uid="{00000000-0005-0000-0000-0000B1080000}"/>
    <cellStyle name="Tusental 5 3 2 2 2 2 4" xfId="3694" xr:uid="{00000000-0005-0000-0000-0000B2080000}"/>
    <cellStyle name="Tusental 5 3 2 2 2 3" xfId="1488" xr:uid="{00000000-0005-0000-0000-0000B3080000}"/>
    <cellStyle name="Tusental 5 3 2 2 2 4" xfId="2374" xr:uid="{00000000-0005-0000-0000-0000B4080000}"/>
    <cellStyle name="Tusental 5 3 2 2 2 5" xfId="3254" xr:uid="{00000000-0005-0000-0000-0000B5080000}"/>
    <cellStyle name="Tusental 5 3 2 2 3" xfId="828" xr:uid="{00000000-0005-0000-0000-0000B6080000}"/>
    <cellStyle name="Tusental 5 3 2 2 3 2" xfId="1708" xr:uid="{00000000-0005-0000-0000-0000B7080000}"/>
    <cellStyle name="Tusental 5 3 2 2 3 3" xfId="2594" xr:uid="{00000000-0005-0000-0000-0000B8080000}"/>
    <cellStyle name="Tusental 5 3 2 2 3 4" xfId="3474" xr:uid="{00000000-0005-0000-0000-0000B9080000}"/>
    <cellStyle name="Tusental 5 3 2 2 4" xfId="1268" xr:uid="{00000000-0005-0000-0000-0000BA080000}"/>
    <cellStyle name="Tusental 5 3 2 2 5" xfId="2154" xr:uid="{00000000-0005-0000-0000-0000BB080000}"/>
    <cellStyle name="Tusental 5 3 2 2 6" xfId="3034" xr:uid="{00000000-0005-0000-0000-0000BC080000}"/>
    <cellStyle name="Tusental 5 3 2 3" xfId="498" xr:uid="{00000000-0005-0000-0000-0000BD080000}"/>
    <cellStyle name="Tusental 5 3 2 3 2" xfId="938" xr:uid="{00000000-0005-0000-0000-0000BE080000}"/>
    <cellStyle name="Tusental 5 3 2 3 2 2" xfId="1818" xr:uid="{00000000-0005-0000-0000-0000BF080000}"/>
    <cellStyle name="Tusental 5 3 2 3 2 3" xfId="2704" xr:uid="{00000000-0005-0000-0000-0000C0080000}"/>
    <cellStyle name="Tusental 5 3 2 3 2 4" xfId="3584" xr:uid="{00000000-0005-0000-0000-0000C1080000}"/>
    <cellStyle name="Tusental 5 3 2 3 3" xfId="1378" xr:uid="{00000000-0005-0000-0000-0000C2080000}"/>
    <cellStyle name="Tusental 5 3 2 3 4" xfId="2264" xr:uid="{00000000-0005-0000-0000-0000C3080000}"/>
    <cellStyle name="Tusental 5 3 2 3 5" xfId="3144" xr:uid="{00000000-0005-0000-0000-0000C4080000}"/>
    <cellStyle name="Tusental 5 3 2 4" xfId="718" xr:uid="{00000000-0005-0000-0000-0000C5080000}"/>
    <cellStyle name="Tusental 5 3 2 4 2" xfId="1598" xr:uid="{00000000-0005-0000-0000-0000C6080000}"/>
    <cellStyle name="Tusental 5 3 2 4 3" xfId="2484" xr:uid="{00000000-0005-0000-0000-0000C7080000}"/>
    <cellStyle name="Tusental 5 3 2 4 4" xfId="3364" xr:uid="{00000000-0005-0000-0000-0000C8080000}"/>
    <cellStyle name="Tusental 5 3 2 5" xfId="1158" xr:uid="{00000000-0005-0000-0000-0000C9080000}"/>
    <cellStyle name="Tusental 5 3 2 6" xfId="2044" xr:uid="{00000000-0005-0000-0000-0000CA080000}"/>
    <cellStyle name="Tusental 5 3 2 7" xfId="2924" xr:uid="{00000000-0005-0000-0000-0000CB080000}"/>
    <cellStyle name="Tusental 5 3 3" xfId="333" xr:uid="{00000000-0005-0000-0000-0000CC080000}"/>
    <cellStyle name="Tusental 5 3 3 2" xfId="553" xr:uid="{00000000-0005-0000-0000-0000CD080000}"/>
    <cellStyle name="Tusental 5 3 3 2 2" xfId="993" xr:uid="{00000000-0005-0000-0000-0000CE080000}"/>
    <cellStyle name="Tusental 5 3 3 2 2 2" xfId="1873" xr:uid="{00000000-0005-0000-0000-0000CF080000}"/>
    <cellStyle name="Tusental 5 3 3 2 2 3" xfId="2759" xr:uid="{00000000-0005-0000-0000-0000D0080000}"/>
    <cellStyle name="Tusental 5 3 3 2 2 4" xfId="3639" xr:uid="{00000000-0005-0000-0000-0000D1080000}"/>
    <cellStyle name="Tusental 5 3 3 2 3" xfId="1433" xr:uid="{00000000-0005-0000-0000-0000D2080000}"/>
    <cellStyle name="Tusental 5 3 3 2 4" xfId="2319" xr:uid="{00000000-0005-0000-0000-0000D3080000}"/>
    <cellStyle name="Tusental 5 3 3 2 5" xfId="3199" xr:uid="{00000000-0005-0000-0000-0000D4080000}"/>
    <cellStyle name="Tusental 5 3 3 3" xfId="773" xr:uid="{00000000-0005-0000-0000-0000D5080000}"/>
    <cellStyle name="Tusental 5 3 3 3 2" xfId="1653" xr:uid="{00000000-0005-0000-0000-0000D6080000}"/>
    <cellStyle name="Tusental 5 3 3 3 3" xfId="2539" xr:uid="{00000000-0005-0000-0000-0000D7080000}"/>
    <cellStyle name="Tusental 5 3 3 3 4" xfId="3419" xr:uid="{00000000-0005-0000-0000-0000D8080000}"/>
    <cellStyle name="Tusental 5 3 3 4" xfId="1213" xr:uid="{00000000-0005-0000-0000-0000D9080000}"/>
    <cellStyle name="Tusental 5 3 3 5" xfId="2099" xr:uid="{00000000-0005-0000-0000-0000DA080000}"/>
    <cellStyle name="Tusental 5 3 3 6" xfId="2979" xr:uid="{00000000-0005-0000-0000-0000DB080000}"/>
    <cellStyle name="Tusental 5 3 4" xfId="443" xr:uid="{00000000-0005-0000-0000-0000DC080000}"/>
    <cellStyle name="Tusental 5 3 4 2" xfId="883" xr:uid="{00000000-0005-0000-0000-0000DD080000}"/>
    <cellStyle name="Tusental 5 3 4 2 2" xfId="1763" xr:uid="{00000000-0005-0000-0000-0000DE080000}"/>
    <cellStyle name="Tusental 5 3 4 2 3" xfId="2649" xr:uid="{00000000-0005-0000-0000-0000DF080000}"/>
    <cellStyle name="Tusental 5 3 4 2 4" xfId="3529" xr:uid="{00000000-0005-0000-0000-0000E0080000}"/>
    <cellStyle name="Tusental 5 3 4 3" xfId="1323" xr:uid="{00000000-0005-0000-0000-0000E1080000}"/>
    <cellStyle name="Tusental 5 3 4 4" xfId="2209" xr:uid="{00000000-0005-0000-0000-0000E2080000}"/>
    <cellStyle name="Tusental 5 3 4 5" xfId="3089" xr:uid="{00000000-0005-0000-0000-0000E3080000}"/>
    <cellStyle name="Tusental 5 3 5" xfId="663" xr:uid="{00000000-0005-0000-0000-0000E4080000}"/>
    <cellStyle name="Tusental 5 3 5 2" xfId="1543" xr:uid="{00000000-0005-0000-0000-0000E5080000}"/>
    <cellStyle name="Tusental 5 3 5 3" xfId="2429" xr:uid="{00000000-0005-0000-0000-0000E6080000}"/>
    <cellStyle name="Tusental 5 3 5 4" xfId="3309" xr:uid="{00000000-0005-0000-0000-0000E7080000}"/>
    <cellStyle name="Tusental 5 3 6" xfId="1103" xr:uid="{00000000-0005-0000-0000-0000E8080000}"/>
    <cellStyle name="Tusental 5 3 7" xfId="1989" xr:uid="{00000000-0005-0000-0000-0000E9080000}"/>
    <cellStyle name="Tusental 5 3 8" xfId="2869" xr:uid="{00000000-0005-0000-0000-0000EA080000}"/>
    <cellStyle name="Tusental 5 4" xfId="242" xr:uid="{00000000-0005-0000-0000-0000EB080000}"/>
    <cellStyle name="Tusental 5 4 2" xfId="352" xr:uid="{00000000-0005-0000-0000-0000EC080000}"/>
    <cellStyle name="Tusental 5 4 2 2" xfId="572" xr:uid="{00000000-0005-0000-0000-0000ED080000}"/>
    <cellStyle name="Tusental 5 4 2 2 2" xfId="1012" xr:uid="{00000000-0005-0000-0000-0000EE080000}"/>
    <cellStyle name="Tusental 5 4 2 2 2 2" xfId="1892" xr:uid="{00000000-0005-0000-0000-0000EF080000}"/>
    <cellStyle name="Tusental 5 4 2 2 2 3" xfId="2778" xr:uid="{00000000-0005-0000-0000-0000F0080000}"/>
    <cellStyle name="Tusental 5 4 2 2 2 4" xfId="3658" xr:uid="{00000000-0005-0000-0000-0000F1080000}"/>
    <cellStyle name="Tusental 5 4 2 2 3" xfId="1452" xr:uid="{00000000-0005-0000-0000-0000F2080000}"/>
    <cellStyle name="Tusental 5 4 2 2 4" xfId="2338" xr:uid="{00000000-0005-0000-0000-0000F3080000}"/>
    <cellStyle name="Tusental 5 4 2 2 5" xfId="3218" xr:uid="{00000000-0005-0000-0000-0000F4080000}"/>
    <cellStyle name="Tusental 5 4 2 3" xfId="792" xr:uid="{00000000-0005-0000-0000-0000F5080000}"/>
    <cellStyle name="Tusental 5 4 2 3 2" xfId="1672" xr:uid="{00000000-0005-0000-0000-0000F6080000}"/>
    <cellStyle name="Tusental 5 4 2 3 3" xfId="2558" xr:uid="{00000000-0005-0000-0000-0000F7080000}"/>
    <cellStyle name="Tusental 5 4 2 3 4" xfId="3438" xr:uid="{00000000-0005-0000-0000-0000F8080000}"/>
    <cellStyle name="Tusental 5 4 2 4" xfId="1232" xr:uid="{00000000-0005-0000-0000-0000F9080000}"/>
    <cellStyle name="Tusental 5 4 2 5" xfId="2118" xr:uid="{00000000-0005-0000-0000-0000FA080000}"/>
    <cellStyle name="Tusental 5 4 2 6" xfId="2998" xr:uid="{00000000-0005-0000-0000-0000FB080000}"/>
    <cellStyle name="Tusental 5 4 3" xfId="462" xr:uid="{00000000-0005-0000-0000-0000FC080000}"/>
    <cellStyle name="Tusental 5 4 3 2" xfId="902" xr:uid="{00000000-0005-0000-0000-0000FD080000}"/>
    <cellStyle name="Tusental 5 4 3 2 2" xfId="1782" xr:uid="{00000000-0005-0000-0000-0000FE080000}"/>
    <cellStyle name="Tusental 5 4 3 2 3" xfId="2668" xr:uid="{00000000-0005-0000-0000-0000FF080000}"/>
    <cellStyle name="Tusental 5 4 3 2 4" xfId="3548" xr:uid="{00000000-0005-0000-0000-000000090000}"/>
    <cellStyle name="Tusental 5 4 3 3" xfId="1342" xr:uid="{00000000-0005-0000-0000-000001090000}"/>
    <cellStyle name="Tusental 5 4 3 4" xfId="2228" xr:uid="{00000000-0005-0000-0000-000002090000}"/>
    <cellStyle name="Tusental 5 4 3 5" xfId="3108" xr:uid="{00000000-0005-0000-0000-000003090000}"/>
    <cellStyle name="Tusental 5 4 4" xfId="682" xr:uid="{00000000-0005-0000-0000-000004090000}"/>
    <cellStyle name="Tusental 5 4 4 2" xfId="1562" xr:uid="{00000000-0005-0000-0000-000005090000}"/>
    <cellStyle name="Tusental 5 4 4 3" xfId="2448" xr:uid="{00000000-0005-0000-0000-000006090000}"/>
    <cellStyle name="Tusental 5 4 4 4" xfId="3328" xr:uid="{00000000-0005-0000-0000-000007090000}"/>
    <cellStyle name="Tusental 5 4 5" xfId="1122" xr:uid="{00000000-0005-0000-0000-000008090000}"/>
    <cellStyle name="Tusental 5 4 6" xfId="2008" xr:uid="{00000000-0005-0000-0000-000009090000}"/>
    <cellStyle name="Tusental 5 4 7" xfId="2888" xr:uid="{00000000-0005-0000-0000-00000A090000}"/>
    <cellStyle name="Tusental 5 5" xfId="297" xr:uid="{00000000-0005-0000-0000-00000B090000}"/>
    <cellStyle name="Tusental 5 5 2" xfId="517" xr:uid="{00000000-0005-0000-0000-00000C090000}"/>
    <cellStyle name="Tusental 5 5 2 2" xfId="957" xr:uid="{00000000-0005-0000-0000-00000D090000}"/>
    <cellStyle name="Tusental 5 5 2 2 2" xfId="1837" xr:uid="{00000000-0005-0000-0000-00000E090000}"/>
    <cellStyle name="Tusental 5 5 2 2 3" xfId="2723" xr:uid="{00000000-0005-0000-0000-00000F090000}"/>
    <cellStyle name="Tusental 5 5 2 2 4" xfId="3603" xr:uid="{00000000-0005-0000-0000-000010090000}"/>
    <cellStyle name="Tusental 5 5 2 3" xfId="1397" xr:uid="{00000000-0005-0000-0000-000011090000}"/>
    <cellStyle name="Tusental 5 5 2 4" xfId="2283" xr:uid="{00000000-0005-0000-0000-000012090000}"/>
    <cellStyle name="Tusental 5 5 2 5" xfId="3163" xr:uid="{00000000-0005-0000-0000-000013090000}"/>
    <cellStyle name="Tusental 5 5 3" xfId="737" xr:uid="{00000000-0005-0000-0000-000014090000}"/>
    <cellStyle name="Tusental 5 5 3 2" xfId="1617" xr:uid="{00000000-0005-0000-0000-000015090000}"/>
    <cellStyle name="Tusental 5 5 3 3" xfId="2503" xr:uid="{00000000-0005-0000-0000-000016090000}"/>
    <cellStyle name="Tusental 5 5 3 4" xfId="3383" xr:uid="{00000000-0005-0000-0000-000017090000}"/>
    <cellStyle name="Tusental 5 5 4" xfId="1177" xr:uid="{00000000-0005-0000-0000-000018090000}"/>
    <cellStyle name="Tusental 5 5 5" xfId="2063" xr:uid="{00000000-0005-0000-0000-000019090000}"/>
    <cellStyle name="Tusental 5 5 6" xfId="2943" xr:uid="{00000000-0005-0000-0000-00001A090000}"/>
    <cellStyle name="Tusental 5 6" xfId="407" xr:uid="{00000000-0005-0000-0000-00001B090000}"/>
    <cellStyle name="Tusental 5 6 2" xfId="847" xr:uid="{00000000-0005-0000-0000-00001C090000}"/>
    <cellStyle name="Tusental 5 6 2 2" xfId="1727" xr:uid="{00000000-0005-0000-0000-00001D090000}"/>
    <cellStyle name="Tusental 5 6 2 3" xfId="2613" xr:uid="{00000000-0005-0000-0000-00001E090000}"/>
    <cellStyle name="Tusental 5 6 2 4" xfId="3493" xr:uid="{00000000-0005-0000-0000-00001F090000}"/>
    <cellStyle name="Tusental 5 6 3" xfId="1287" xr:uid="{00000000-0005-0000-0000-000020090000}"/>
    <cellStyle name="Tusental 5 6 4" xfId="2173" xr:uid="{00000000-0005-0000-0000-000021090000}"/>
    <cellStyle name="Tusental 5 6 5" xfId="3053" xr:uid="{00000000-0005-0000-0000-000022090000}"/>
    <cellStyle name="Tusental 5 7" xfId="627" xr:uid="{00000000-0005-0000-0000-000023090000}"/>
    <cellStyle name="Tusental 5 7 2" xfId="1507" xr:uid="{00000000-0005-0000-0000-000024090000}"/>
    <cellStyle name="Tusental 5 7 3" xfId="2393" xr:uid="{00000000-0005-0000-0000-000025090000}"/>
    <cellStyle name="Tusental 5 7 4" xfId="3273" xr:uid="{00000000-0005-0000-0000-000026090000}"/>
    <cellStyle name="Tusental 5 8" xfId="1067" xr:uid="{00000000-0005-0000-0000-000027090000}"/>
    <cellStyle name="Tusental 5 9" xfId="1953" xr:uid="{00000000-0005-0000-0000-000028090000}"/>
    <cellStyle name="Tusental 6" xfId="198" xr:uid="{00000000-0005-0000-0000-000029090000}"/>
    <cellStyle name="Tusental 6 2" xfId="253" xr:uid="{00000000-0005-0000-0000-00002A090000}"/>
    <cellStyle name="Tusental 6 2 2" xfId="363" xr:uid="{00000000-0005-0000-0000-00002B090000}"/>
    <cellStyle name="Tusental 6 2 2 2" xfId="583" xr:uid="{00000000-0005-0000-0000-00002C090000}"/>
    <cellStyle name="Tusental 6 2 2 2 2" xfId="1023" xr:uid="{00000000-0005-0000-0000-00002D090000}"/>
    <cellStyle name="Tusental 6 2 2 2 2 2" xfId="1903" xr:uid="{00000000-0005-0000-0000-00002E090000}"/>
    <cellStyle name="Tusental 6 2 2 2 2 3" xfId="2789" xr:uid="{00000000-0005-0000-0000-00002F090000}"/>
    <cellStyle name="Tusental 6 2 2 2 2 4" xfId="3669" xr:uid="{00000000-0005-0000-0000-000030090000}"/>
    <cellStyle name="Tusental 6 2 2 2 3" xfId="1463" xr:uid="{00000000-0005-0000-0000-000031090000}"/>
    <cellStyle name="Tusental 6 2 2 2 4" xfId="2349" xr:uid="{00000000-0005-0000-0000-000032090000}"/>
    <cellStyle name="Tusental 6 2 2 2 5" xfId="3229" xr:uid="{00000000-0005-0000-0000-000033090000}"/>
    <cellStyle name="Tusental 6 2 2 3" xfId="803" xr:uid="{00000000-0005-0000-0000-000034090000}"/>
    <cellStyle name="Tusental 6 2 2 3 2" xfId="1683" xr:uid="{00000000-0005-0000-0000-000035090000}"/>
    <cellStyle name="Tusental 6 2 2 3 3" xfId="2569" xr:uid="{00000000-0005-0000-0000-000036090000}"/>
    <cellStyle name="Tusental 6 2 2 3 4" xfId="3449" xr:uid="{00000000-0005-0000-0000-000037090000}"/>
    <cellStyle name="Tusental 6 2 2 4" xfId="1243" xr:uid="{00000000-0005-0000-0000-000038090000}"/>
    <cellStyle name="Tusental 6 2 2 5" xfId="2129" xr:uid="{00000000-0005-0000-0000-000039090000}"/>
    <cellStyle name="Tusental 6 2 2 6" xfId="3009" xr:uid="{00000000-0005-0000-0000-00003A090000}"/>
    <cellStyle name="Tusental 6 2 3" xfId="473" xr:uid="{00000000-0005-0000-0000-00003B090000}"/>
    <cellStyle name="Tusental 6 2 3 2" xfId="913" xr:uid="{00000000-0005-0000-0000-00003C090000}"/>
    <cellStyle name="Tusental 6 2 3 2 2" xfId="1793" xr:uid="{00000000-0005-0000-0000-00003D090000}"/>
    <cellStyle name="Tusental 6 2 3 2 3" xfId="2679" xr:uid="{00000000-0005-0000-0000-00003E090000}"/>
    <cellStyle name="Tusental 6 2 3 2 4" xfId="3559" xr:uid="{00000000-0005-0000-0000-00003F090000}"/>
    <cellStyle name="Tusental 6 2 3 3" xfId="1353" xr:uid="{00000000-0005-0000-0000-000040090000}"/>
    <cellStyle name="Tusental 6 2 3 4" xfId="2239" xr:uid="{00000000-0005-0000-0000-000041090000}"/>
    <cellStyle name="Tusental 6 2 3 5" xfId="3119" xr:uid="{00000000-0005-0000-0000-000042090000}"/>
    <cellStyle name="Tusental 6 2 4" xfId="693" xr:uid="{00000000-0005-0000-0000-000043090000}"/>
    <cellStyle name="Tusental 6 2 4 2" xfId="1573" xr:uid="{00000000-0005-0000-0000-000044090000}"/>
    <cellStyle name="Tusental 6 2 4 3" xfId="2459" xr:uid="{00000000-0005-0000-0000-000045090000}"/>
    <cellStyle name="Tusental 6 2 4 4" xfId="3339" xr:uid="{00000000-0005-0000-0000-000046090000}"/>
    <cellStyle name="Tusental 6 2 5" xfId="1133" xr:uid="{00000000-0005-0000-0000-000047090000}"/>
    <cellStyle name="Tusental 6 2 6" xfId="2019" xr:uid="{00000000-0005-0000-0000-000048090000}"/>
    <cellStyle name="Tusental 6 2 7" xfId="2899" xr:uid="{00000000-0005-0000-0000-000049090000}"/>
    <cellStyle name="Tusental 6 3" xfId="308" xr:uid="{00000000-0005-0000-0000-00004A090000}"/>
    <cellStyle name="Tusental 6 3 2" xfId="528" xr:uid="{00000000-0005-0000-0000-00004B090000}"/>
    <cellStyle name="Tusental 6 3 2 2" xfId="968" xr:uid="{00000000-0005-0000-0000-00004C090000}"/>
    <cellStyle name="Tusental 6 3 2 2 2" xfId="1848" xr:uid="{00000000-0005-0000-0000-00004D090000}"/>
    <cellStyle name="Tusental 6 3 2 2 3" xfId="2734" xr:uid="{00000000-0005-0000-0000-00004E090000}"/>
    <cellStyle name="Tusental 6 3 2 2 4" xfId="3614" xr:uid="{00000000-0005-0000-0000-00004F090000}"/>
    <cellStyle name="Tusental 6 3 2 3" xfId="1408" xr:uid="{00000000-0005-0000-0000-000050090000}"/>
    <cellStyle name="Tusental 6 3 2 4" xfId="2294" xr:uid="{00000000-0005-0000-0000-000051090000}"/>
    <cellStyle name="Tusental 6 3 2 5" xfId="3174" xr:uid="{00000000-0005-0000-0000-000052090000}"/>
    <cellStyle name="Tusental 6 3 3" xfId="748" xr:uid="{00000000-0005-0000-0000-000053090000}"/>
    <cellStyle name="Tusental 6 3 3 2" xfId="1628" xr:uid="{00000000-0005-0000-0000-000054090000}"/>
    <cellStyle name="Tusental 6 3 3 3" xfId="2514" xr:uid="{00000000-0005-0000-0000-000055090000}"/>
    <cellStyle name="Tusental 6 3 3 4" xfId="3394" xr:uid="{00000000-0005-0000-0000-000056090000}"/>
    <cellStyle name="Tusental 6 3 4" xfId="1188" xr:uid="{00000000-0005-0000-0000-000057090000}"/>
    <cellStyle name="Tusental 6 3 5" xfId="2074" xr:uid="{00000000-0005-0000-0000-000058090000}"/>
    <cellStyle name="Tusental 6 3 6" xfId="2954" xr:uid="{00000000-0005-0000-0000-000059090000}"/>
    <cellStyle name="Tusental 6 4" xfId="418" xr:uid="{00000000-0005-0000-0000-00005A090000}"/>
    <cellStyle name="Tusental 6 4 2" xfId="858" xr:uid="{00000000-0005-0000-0000-00005B090000}"/>
    <cellStyle name="Tusental 6 4 2 2" xfId="1738" xr:uid="{00000000-0005-0000-0000-00005C090000}"/>
    <cellStyle name="Tusental 6 4 2 3" xfId="2624" xr:uid="{00000000-0005-0000-0000-00005D090000}"/>
    <cellStyle name="Tusental 6 4 2 4" xfId="3504" xr:uid="{00000000-0005-0000-0000-00005E090000}"/>
    <cellStyle name="Tusental 6 4 3" xfId="1298" xr:uid="{00000000-0005-0000-0000-00005F090000}"/>
    <cellStyle name="Tusental 6 4 4" xfId="2184" xr:uid="{00000000-0005-0000-0000-000060090000}"/>
    <cellStyle name="Tusental 6 4 5" xfId="3064" xr:uid="{00000000-0005-0000-0000-000061090000}"/>
    <cellStyle name="Tusental 6 5" xfId="638" xr:uid="{00000000-0005-0000-0000-000062090000}"/>
    <cellStyle name="Tusental 6 5 2" xfId="1518" xr:uid="{00000000-0005-0000-0000-000063090000}"/>
    <cellStyle name="Tusental 6 5 3" xfId="2404" xr:uid="{00000000-0005-0000-0000-000064090000}"/>
    <cellStyle name="Tusental 6 5 4" xfId="3284" xr:uid="{00000000-0005-0000-0000-000065090000}"/>
    <cellStyle name="Tusental 6 6" xfId="1078" xr:uid="{00000000-0005-0000-0000-000066090000}"/>
    <cellStyle name="Tusental 6 7" xfId="1964" xr:uid="{00000000-0005-0000-0000-000067090000}"/>
    <cellStyle name="Tusental 6 8" xfId="2844" xr:uid="{00000000-0005-0000-0000-000068090000}"/>
    <cellStyle name="Tusental 7" xfId="216" xr:uid="{00000000-0005-0000-0000-000069090000}"/>
    <cellStyle name="Tusental 7 2" xfId="271" xr:uid="{00000000-0005-0000-0000-00006A090000}"/>
    <cellStyle name="Tusental 7 2 2" xfId="381" xr:uid="{00000000-0005-0000-0000-00006B090000}"/>
    <cellStyle name="Tusental 7 2 2 2" xfId="601" xr:uid="{00000000-0005-0000-0000-00006C090000}"/>
    <cellStyle name="Tusental 7 2 2 2 2" xfId="1041" xr:uid="{00000000-0005-0000-0000-00006D090000}"/>
    <cellStyle name="Tusental 7 2 2 2 2 2" xfId="1921" xr:uid="{00000000-0005-0000-0000-00006E090000}"/>
    <cellStyle name="Tusental 7 2 2 2 2 3" xfId="2807" xr:uid="{00000000-0005-0000-0000-00006F090000}"/>
    <cellStyle name="Tusental 7 2 2 2 2 4" xfId="3687" xr:uid="{00000000-0005-0000-0000-000070090000}"/>
    <cellStyle name="Tusental 7 2 2 2 3" xfId="1481" xr:uid="{00000000-0005-0000-0000-000071090000}"/>
    <cellStyle name="Tusental 7 2 2 2 4" xfId="2367" xr:uid="{00000000-0005-0000-0000-000072090000}"/>
    <cellStyle name="Tusental 7 2 2 2 5" xfId="3247" xr:uid="{00000000-0005-0000-0000-000073090000}"/>
    <cellStyle name="Tusental 7 2 2 3" xfId="821" xr:uid="{00000000-0005-0000-0000-000074090000}"/>
    <cellStyle name="Tusental 7 2 2 3 2" xfId="1701" xr:uid="{00000000-0005-0000-0000-000075090000}"/>
    <cellStyle name="Tusental 7 2 2 3 3" xfId="2587" xr:uid="{00000000-0005-0000-0000-000076090000}"/>
    <cellStyle name="Tusental 7 2 2 3 4" xfId="3467" xr:uid="{00000000-0005-0000-0000-000077090000}"/>
    <cellStyle name="Tusental 7 2 2 4" xfId="1261" xr:uid="{00000000-0005-0000-0000-000078090000}"/>
    <cellStyle name="Tusental 7 2 2 5" xfId="2147" xr:uid="{00000000-0005-0000-0000-000079090000}"/>
    <cellStyle name="Tusental 7 2 2 6" xfId="3027" xr:uid="{00000000-0005-0000-0000-00007A090000}"/>
    <cellStyle name="Tusental 7 2 3" xfId="491" xr:uid="{00000000-0005-0000-0000-00007B090000}"/>
    <cellStyle name="Tusental 7 2 3 2" xfId="931" xr:uid="{00000000-0005-0000-0000-00007C090000}"/>
    <cellStyle name="Tusental 7 2 3 2 2" xfId="1811" xr:uid="{00000000-0005-0000-0000-00007D090000}"/>
    <cellStyle name="Tusental 7 2 3 2 3" xfId="2697" xr:uid="{00000000-0005-0000-0000-00007E090000}"/>
    <cellStyle name="Tusental 7 2 3 2 4" xfId="3577" xr:uid="{00000000-0005-0000-0000-00007F090000}"/>
    <cellStyle name="Tusental 7 2 3 3" xfId="1371" xr:uid="{00000000-0005-0000-0000-000080090000}"/>
    <cellStyle name="Tusental 7 2 3 4" xfId="2257" xr:uid="{00000000-0005-0000-0000-000081090000}"/>
    <cellStyle name="Tusental 7 2 3 5" xfId="3137" xr:uid="{00000000-0005-0000-0000-000082090000}"/>
    <cellStyle name="Tusental 7 2 4" xfId="711" xr:uid="{00000000-0005-0000-0000-000083090000}"/>
    <cellStyle name="Tusental 7 2 4 2" xfId="1591" xr:uid="{00000000-0005-0000-0000-000084090000}"/>
    <cellStyle name="Tusental 7 2 4 3" xfId="2477" xr:uid="{00000000-0005-0000-0000-000085090000}"/>
    <cellStyle name="Tusental 7 2 4 4" xfId="3357" xr:uid="{00000000-0005-0000-0000-000086090000}"/>
    <cellStyle name="Tusental 7 2 5" xfId="1151" xr:uid="{00000000-0005-0000-0000-000087090000}"/>
    <cellStyle name="Tusental 7 2 6" xfId="2037" xr:uid="{00000000-0005-0000-0000-000088090000}"/>
    <cellStyle name="Tusental 7 2 7" xfId="2917" xr:uid="{00000000-0005-0000-0000-000089090000}"/>
    <cellStyle name="Tusental 7 3" xfId="326" xr:uid="{00000000-0005-0000-0000-00008A090000}"/>
    <cellStyle name="Tusental 7 3 2" xfId="546" xr:uid="{00000000-0005-0000-0000-00008B090000}"/>
    <cellStyle name="Tusental 7 3 2 2" xfId="986" xr:uid="{00000000-0005-0000-0000-00008C090000}"/>
    <cellStyle name="Tusental 7 3 2 2 2" xfId="1866" xr:uid="{00000000-0005-0000-0000-00008D090000}"/>
    <cellStyle name="Tusental 7 3 2 2 3" xfId="2752" xr:uid="{00000000-0005-0000-0000-00008E090000}"/>
    <cellStyle name="Tusental 7 3 2 2 4" xfId="3632" xr:uid="{00000000-0005-0000-0000-00008F090000}"/>
    <cellStyle name="Tusental 7 3 2 3" xfId="1426" xr:uid="{00000000-0005-0000-0000-000090090000}"/>
    <cellStyle name="Tusental 7 3 2 4" xfId="2312" xr:uid="{00000000-0005-0000-0000-000091090000}"/>
    <cellStyle name="Tusental 7 3 2 5" xfId="3192" xr:uid="{00000000-0005-0000-0000-000092090000}"/>
    <cellStyle name="Tusental 7 3 3" xfId="766" xr:uid="{00000000-0005-0000-0000-000093090000}"/>
    <cellStyle name="Tusental 7 3 3 2" xfId="1646" xr:uid="{00000000-0005-0000-0000-000094090000}"/>
    <cellStyle name="Tusental 7 3 3 3" xfId="2532" xr:uid="{00000000-0005-0000-0000-000095090000}"/>
    <cellStyle name="Tusental 7 3 3 4" xfId="3412" xr:uid="{00000000-0005-0000-0000-000096090000}"/>
    <cellStyle name="Tusental 7 3 4" xfId="1206" xr:uid="{00000000-0005-0000-0000-000097090000}"/>
    <cellStyle name="Tusental 7 3 5" xfId="2092" xr:uid="{00000000-0005-0000-0000-000098090000}"/>
    <cellStyle name="Tusental 7 3 6" xfId="2972" xr:uid="{00000000-0005-0000-0000-000099090000}"/>
    <cellStyle name="Tusental 7 4" xfId="436" xr:uid="{00000000-0005-0000-0000-00009A090000}"/>
    <cellStyle name="Tusental 7 4 2" xfId="876" xr:uid="{00000000-0005-0000-0000-00009B090000}"/>
    <cellStyle name="Tusental 7 4 2 2" xfId="1756" xr:uid="{00000000-0005-0000-0000-00009C090000}"/>
    <cellStyle name="Tusental 7 4 2 3" xfId="2642" xr:uid="{00000000-0005-0000-0000-00009D090000}"/>
    <cellStyle name="Tusental 7 4 2 4" xfId="3522" xr:uid="{00000000-0005-0000-0000-00009E090000}"/>
    <cellStyle name="Tusental 7 4 3" xfId="1316" xr:uid="{00000000-0005-0000-0000-00009F090000}"/>
    <cellStyle name="Tusental 7 4 4" xfId="2202" xr:uid="{00000000-0005-0000-0000-0000A0090000}"/>
    <cellStyle name="Tusental 7 4 5" xfId="3082" xr:uid="{00000000-0005-0000-0000-0000A1090000}"/>
    <cellStyle name="Tusental 7 5" xfId="656" xr:uid="{00000000-0005-0000-0000-0000A2090000}"/>
    <cellStyle name="Tusental 7 5 2" xfId="1536" xr:uid="{00000000-0005-0000-0000-0000A3090000}"/>
    <cellStyle name="Tusental 7 5 3" xfId="2422" xr:uid="{00000000-0005-0000-0000-0000A4090000}"/>
    <cellStyle name="Tusental 7 5 4" xfId="3302" xr:uid="{00000000-0005-0000-0000-0000A5090000}"/>
    <cellStyle name="Tusental 7 6" xfId="1096" xr:uid="{00000000-0005-0000-0000-0000A6090000}"/>
    <cellStyle name="Tusental 7 7" xfId="1982" xr:uid="{00000000-0005-0000-0000-0000A7090000}"/>
    <cellStyle name="Tusental 7 8" xfId="2862" xr:uid="{00000000-0005-0000-0000-0000A8090000}"/>
    <cellStyle name="Tusental 8" xfId="180" xr:uid="{00000000-0005-0000-0000-0000A9090000}"/>
    <cellStyle name="Tusental 8 2" xfId="235" xr:uid="{00000000-0005-0000-0000-0000AA090000}"/>
    <cellStyle name="Tusental 8 2 2" xfId="345" xr:uid="{00000000-0005-0000-0000-0000AB090000}"/>
    <cellStyle name="Tusental 8 2 2 2" xfId="565" xr:uid="{00000000-0005-0000-0000-0000AC090000}"/>
    <cellStyle name="Tusental 8 2 2 2 2" xfId="1005" xr:uid="{00000000-0005-0000-0000-0000AD090000}"/>
    <cellStyle name="Tusental 8 2 2 2 2 2" xfId="1885" xr:uid="{00000000-0005-0000-0000-0000AE090000}"/>
    <cellStyle name="Tusental 8 2 2 2 2 3" xfId="2771" xr:uid="{00000000-0005-0000-0000-0000AF090000}"/>
    <cellStyle name="Tusental 8 2 2 2 2 4" xfId="3651" xr:uid="{00000000-0005-0000-0000-0000B0090000}"/>
    <cellStyle name="Tusental 8 2 2 2 3" xfId="1445" xr:uid="{00000000-0005-0000-0000-0000B1090000}"/>
    <cellStyle name="Tusental 8 2 2 2 4" xfId="2331" xr:uid="{00000000-0005-0000-0000-0000B2090000}"/>
    <cellStyle name="Tusental 8 2 2 2 5" xfId="3211" xr:uid="{00000000-0005-0000-0000-0000B3090000}"/>
    <cellStyle name="Tusental 8 2 2 3" xfId="785" xr:uid="{00000000-0005-0000-0000-0000B4090000}"/>
    <cellStyle name="Tusental 8 2 2 3 2" xfId="1665" xr:uid="{00000000-0005-0000-0000-0000B5090000}"/>
    <cellStyle name="Tusental 8 2 2 3 3" xfId="2551" xr:uid="{00000000-0005-0000-0000-0000B6090000}"/>
    <cellStyle name="Tusental 8 2 2 3 4" xfId="3431" xr:uid="{00000000-0005-0000-0000-0000B7090000}"/>
    <cellStyle name="Tusental 8 2 2 4" xfId="1225" xr:uid="{00000000-0005-0000-0000-0000B8090000}"/>
    <cellStyle name="Tusental 8 2 2 5" xfId="2111" xr:uid="{00000000-0005-0000-0000-0000B9090000}"/>
    <cellStyle name="Tusental 8 2 2 6" xfId="2991" xr:uid="{00000000-0005-0000-0000-0000BA090000}"/>
    <cellStyle name="Tusental 8 2 3" xfId="455" xr:uid="{00000000-0005-0000-0000-0000BB090000}"/>
    <cellStyle name="Tusental 8 2 3 2" xfId="895" xr:uid="{00000000-0005-0000-0000-0000BC090000}"/>
    <cellStyle name="Tusental 8 2 3 2 2" xfId="1775" xr:uid="{00000000-0005-0000-0000-0000BD090000}"/>
    <cellStyle name="Tusental 8 2 3 2 3" xfId="2661" xr:uid="{00000000-0005-0000-0000-0000BE090000}"/>
    <cellStyle name="Tusental 8 2 3 2 4" xfId="3541" xr:uid="{00000000-0005-0000-0000-0000BF090000}"/>
    <cellStyle name="Tusental 8 2 3 3" xfId="1335" xr:uid="{00000000-0005-0000-0000-0000C0090000}"/>
    <cellStyle name="Tusental 8 2 3 4" xfId="2221" xr:uid="{00000000-0005-0000-0000-0000C1090000}"/>
    <cellStyle name="Tusental 8 2 3 5" xfId="3101" xr:uid="{00000000-0005-0000-0000-0000C2090000}"/>
    <cellStyle name="Tusental 8 2 4" xfId="675" xr:uid="{00000000-0005-0000-0000-0000C3090000}"/>
    <cellStyle name="Tusental 8 2 4 2" xfId="1555" xr:uid="{00000000-0005-0000-0000-0000C4090000}"/>
    <cellStyle name="Tusental 8 2 4 3" xfId="2441" xr:uid="{00000000-0005-0000-0000-0000C5090000}"/>
    <cellStyle name="Tusental 8 2 4 4" xfId="3321" xr:uid="{00000000-0005-0000-0000-0000C6090000}"/>
    <cellStyle name="Tusental 8 2 5" xfId="1115" xr:uid="{00000000-0005-0000-0000-0000C7090000}"/>
    <cellStyle name="Tusental 8 2 6" xfId="2001" xr:uid="{00000000-0005-0000-0000-0000C8090000}"/>
    <cellStyle name="Tusental 8 2 7" xfId="2881" xr:uid="{00000000-0005-0000-0000-0000C9090000}"/>
    <cellStyle name="Tusental 8 3" xfId="290" xr:uid="{00000000-0005-0000-0000-0000CA090000}"/>
    <cellStyle name="Tusental 8 3 2" xfId="510" xr:uid="{00000000-0005-0000-0000-0000CB090000}"/>
    <cellStyle name="Tusental 8 3 2 2" xfId="950" xr:uid="{00000000-0005-0000-0000-0000CC090000}"/>
    <cellStyle name="Tusental 8 3 2 2 2" xfId="1830" xr:uid="{00000000-0005-0000-0000-0000CD090000}"/>
    <cellStyle name="Tusental 8 3 2 2 3" xfId="2716" xr:uid="{00000000-0005-0000-0000-0000CE090000}"/>
    <cellStyle name="Tusental 8 3 2 2 4" xfId="3596" xr:uid="{00000000-0005-0000-0000-0000CF090000}"/>
    <cellStyle name="Tusental 8 3 2 3" xfId="1390" xr:uid="{00000000-0005-0000-0000-0000D0090000}"/>
    <cellStyle name="Tusental 8 3 2 4" xfId="2276" xr:uid="{00000000-0005-0000-0000-0000D1090000}"/>
    <cellStyle name="Tusental 8 3 2 5" xfId="3156" xr:uid="{00000000-0005-0000-0000-0000D2090000}"/>
    <cellStyle name="Tusental 8 3 3" xfId="730" xr:uid="{00000000-0005-0000-0000-0000D3090000}"/>
    <cellStyle name="Tusental 8 3 3 2" xfId="1610" xr:uid="{00000000-0005-0000-0000-0000D4090000}"/>
    <cellStyle name="Tusental 8 3 3 3" xfId="2496" xr:uid="{00000000-0005-0000-0000-0000D5090000}"/>
    <cellStyle name="Tusental 8 3 3 4" xfId="3376" xr:uid="{00000000-0005-0000-0000-0000D6090000}"/>
    <cellStyle name="Tusental 8 3 4" xfId="1170" xr:uid="{00000000-0005-0000-0000-0000D7090000}"/>
    <cellStyle name="Tusental 8 3 5" xfId="2056" xr:uid="{00000000-0005-0000-0000-0000D8090000}"/>
    <cellStyle name="Tusental 8 3 6" xfId="2936" xr:uid="{00000000-0005-0000-0000-0000D9090000}"/>
    <cellStyle name="Tusental 8 4" xfId="400" xr:uid="{00000000-0005-0000-0000-0000DA090000}"/>
    <cellStyle name="Tusental 8 4 2" xfId="840" xr:uid="{00000000-0005-0000-0000-0000DB090000}"/>
    <cellStyle name="Tusental 8 4 2 2" xfId="1720" xr:uid="{00000000-0005-0000-0000-0000DC090000}"/>
    <cellStyle name="Tusental 8 4 2 3" xfId="2606" xr:uid="{00000000-0005-0000-0000-0000DD090000}"/>
    <cellStyle name="Tusental 8 4 2 4" xfId="3486" xr:uid="{00000000-0005-0000-0000-0000DE090000}"/>
    <cellStyle name="Tusental 8 4 3" xfId="1280" xr:uid="{00000000-0005-0000-0000-0000DF090000}"/>
    <cellStyle name="Tusental 8 4 4" xfId="2166" xr:uid="{00000000-0005-0000-0000-0000E0090000}"/>
    <cellStyle name="Tusental 8 4 5" xfId="3046" xr:uid="{00000000-0005-0000-0000-0000E1090000}"/>
    <cellStyle name="Tusental 8 5" xfId="620" xr:uid="{00000000-0005-0000-0000-0000E2090000}"/>
    <cellStyle name="Tusental 8 5 2" xfId="1500" xr:uid="{00000000-0005-0000-0000-0000E3090000}"/>
    <cellStyle name="Tusental 8 5 3" xfId="2386" xr:uid="{00000000-0005-0000-0000-0000E4090000}"/>
    <cellStyle name="Tusental 8 5 4" xfId="3266" xr:uid="{00000000-0005-0000-0000-0000E5090000}"/>
    <cellStyle name="Tusental 8 6" xfId="1060" xr:uid="{00000000-0005-0000-0000-0000E6090000}"/>
    <cellStyle name="Tusental 8 7" xfId="1946" xr:uid="{00000000-0005-0000-0000-0000E7090000}"/>
    <cellStyle name="Tusental 8 8" xfId="2826" xr:uid="{00000000-0005-0000-0000-0000E8090000}"/>
    <cellStyle name="Utdata 2" xfId="175" xr:uid="{00000000-0005-0000-0000-0000E9090000}"/>
    <cellStyle name="Uthevingsfarge1" xfId="109" xr:uid="{00000000-0005-0000-0000-0000EA090000}"/>
    <cellStyle name="Uthevingsfarge2" xfId="110" xr:uid="{00000000-0005-0000-0000-0000EB090000}"/>
    <cellStyle name="Uthevingsfarge3" xfId="111" xr:uid="{00000000-0005-0000-0000-0000EC090000}"/>
    <cellStyle name="Uthevingsfarge4" xfId="112" xr:uid="{00000000-0005-0000-0000-0000ED090000}"/>
    <cellStyle name="Uthevingsfarge5" xfId="113" xr:uid="{00000000-0005-0000-0000-0000EE090000}"/>
    <cellStyle name="Uthevingsfarge6" xfId="114" xr:uid="{00000000-0005-0000-0000-0000EF090000}"/>
    <cellStyle name="Valuta 2" xfId="115" xr:uid="{00000000-0005-0000-0000-0000F0090000}"/>
    <cellStyle name="Valuta 2 10" xfId="615" xr:uid="{00000000-0005-0000-0000-0000F1090000}"/>
    <cellStyle name="Valuta 2 10 2" xfId="1495" xr:uid="{00000000-0005-0000-0000-0000F2090000}"/>
    <cellStyle name="Valuta 2 10 3" xfId="2381" xr:uid="{00000000-0005-0000-0000-0000F3090000}"/>
    <cellStyle name="Valuta 2 10 4" xfId="3261" xr:uid="{00000000-0005-0000-0000-0000F4090000}"/>
    <cellStyle name="Valuta 2 11" xfId="1055" xr:uid="{00000000-0005-0000-0000-0000F5090000}"/>
    <cellStyle name="Valuta 2 12" xfId="1941" xr:uid="{00000000-0005-0000-0000-0000F6090000}"/>
    <cellStyle name="Valuta 2 13" xfId="2821" xr:uid="{00000000-0005-0000-0000-0000F7090000}"/>
    <cellStyle name="Valuta 2 2" xfId="133" xr:uid="{00000000-0005-0000-0000-0000F8090000}"/>
    <cellStyle name="Valuta 2 2 10" xfId="1056" xr:uid="{00000000-0005-0000-0000-0000F9090000}"/>
    <cellStyle name="Valuta 2 2 11" xfId="1942" xr:uid="{00000000-0005-0000-0000-0000FA090000}"/>
    <cellStyle name="Valuta 2 2 12" xfId="2822" xr:uid="{00000000-0005-0000-0000-0000FB090000}"/>
    <cellStyle name="Valuta 2 2 2" xfId="182" xr:uid="{00000000-0005-0000-0000-0000FC090000}"/>
    <cellStyle name="Valuta 2 2 2 10" xfId="2828" xr:uid="{00000000-0005-0000-0000-0000FD090000}"/>
    <cellStyle name="Valuta 2 2 2 2" xfId="200" xr:uid="{00000000-0005-0000-0000-0000FE090000}"/>
    <cellStyle name="Valuta 2 2 2 2 2" xfId="255" xr:uid="{00000000-0005-0000-0000-0000FF090000}"/>
    <cellStyle name="Valuta 2 2 2 2 2 2" xfId="365" xr:uid="{00000000-0005-0000-0000-0000000A0000}"/>
    <cellStyle name="Valuta 2 2 2 2 2 2 2" xfId="585" xr:uid="{00000000-0005-0000-0000-0000010A0000}"/>
    <cellStyle name="Valuta 2 2 2 2 2 2 2 2" xfId="1025" xr:uid="{00000000-0005-0000-0000-0000020A0000}"/>
    <cellStyle name="Valuta 2 2 2 2 2 2 2 2 2" xfId="1905" xr:uid="{00000000-0005-0000-0000-0000030A0000}"/>
    <cellStyle name="Valuta 2 2 2 2 2 2 2 2 3" xfId="2791" xr:uid="{00000000-0005-0000-0000-0000040A0000}"/>
    <cellStyle name="Valuta 2 2 2 2 2 2 2 2 4" xfId="3671" xr:uid="{00000000-0005-0000-0000-0000050A0000}"/>
    <cellStyle name="Valuta 2 2 2 2 2 2 2 3" xfId="1465" xr:uid="{00000000-0005-0000-0000-0000060A0000}"/>
    <cellStyle name="Valuta 2 2 2 2 2 2 2 4" xfId="2351" xr:uid="{00000000-0005-0000-0000-0000070A0000}"/>
    <cellStyle name="Valuta 2 2 2 2 2 2 2 5" xfId="3231" xr:uid="{00000000-0005-0000-0000-0000080A0000}"/>
    <cellStyle name="Valuta 2 2 2 2 2 2 3" xfId="805" xr:uid="{00000000-0005-0000-0000-0000090A0000}"/>
    <cellStyle name="Valuta 2 2 2 2 2 2 3 2" xfId="1685" xr:uid="{00000000-0005-0000-0000-00000A0A0000}"/>
    <cellStyle name="Valuta 2 2 2 2 2 2 3 3" xfId="2571" xr:uid="{00000000-0005-0000-0000-00000B0A0000}"/>
    <cellStyle name="Valuta 2 2 2 2 2 2 3 4" xfId="3451" xr:uid="{00000000-0005-0000-0000-00000C0A0000}"/>
    <cellStyle name="Valuta 2 2 2 2 2 2 4" xfId="1245" xr:uid="{00000000-0005-0000-0000-00000D0A0000}"/>
    <cellStyle name="Valuta 2 2 2 2 2 2 5" xfId="2131" xr:uid="{00000000-0005-0000-0000-00000E0A0000}"/>
    <cellStyle name="Valuta 2 2 2 2 2 2 6" xfId="3011" xr:uid="{00000000-0005-0000-0000-00000F0A0000}"/>
    <cellStyle name="Valuta 2 2 2 2 2 3" xfId="475" xr:uid="{00000000-0005-0000-0000-0000100A0000}"/>
    <cellStyle name="Valuta 2 2 2 2 2 3 2" xfId="915" xr:uid="{00000000-0005-0000-0000-0000110A0000}"/>
    <cellStyle name="Valuta 2 2 2 2 2 3 2 2" xfId="1795" xr:uid="{00000000-0005-0000-0000-0000120A0000}"/>
    <cellStyle name="Valuta 2 2 2 2 2 3 2 3" xfId="2681" xr:uid="{00000000-0005-0000-0000-0000130A0000}"/>
    <cellStyle name="Valuta 2 2 2 2 2 3 2 4" xfId="3561" xr:uid="{00000000-0005-0000-0000-0000140A0000}"/>
    <cellStyle name="Valuta 2 2 2 2 2 3 3" xfId="1355" xr:uid="{00000000-0005-0000-0000-0000150A0000}"/>
    <cellStyle name="Valuta 2 2 2 2 2 3 4" xfId="2241" xr:uid="{00000000-0005-0000-0000-0000160A0000}"/>
    <cellStyle name="Valuta 2 2 2 2 2 3 5" xfId="3121" xr:uid="{00000000-0005-0000-0000-0000170A0000}"/>
    <cellStyle name="Valuta 2 2 2 2 2 4" xfId="695" xr:uid="{00000000-0005-0000-0000-0000180A0000}"/>
    <cellStyle name="Valuta 2 2 2 2 2 4 2" xfId="1575" xr:uid="{00000000-0005-0000-0000-0000190A0000}"/>
    <cellStyle name="Valuta 2 2 2 2 2 4 3" xfId="2461" xr:uid="{00000000-0005-0000-0000-00001A0A0000}"/>
    <cellStyle name="Valuta 2 2 2 2 2 4 4" xfId="3341" xr:uid="{00000000-0005-0000-0000-00001B0A0000}"/>
    <cellStyle name="Valuta 2 2 2 2 2 5" xfId="1135" xr:uid="{00000000-0005-0000-0000-00001C0A0000}"/>
    <cellStyle name="Valuta 2 2 2 2 2 6" xfId="2021" xr:uid="{00000000-0005-0000-0000-00001D0A0000}"/>
    <cellStyle name="Valuta 2 2 2 2 2 7" xfId="2901" xr:uid="{00000000-0005-0000-0000-00001E0A0000}"/>
    <cellStyle name="Valuta 2 2 2 2 3" xfId="310" xr:uid="{00000000-0005-0000-0000-00001F0A0000}"/>
    <cellStyle name="Valuta 2 2 2 2 3 2" xfId="530" xr:uid="{00000000-0005-0000-0000-0000200A0000}"/>
    <cellStyle name="Valuta 2 2 2 2 3 2 2" xfId="970" xr:uid="{00000000-0005-0000-0000-0000210A0000}"/>
    <cellStyle name="Valuta 2 2 2 2 3 2 2 2" xfId="1850" xr:uid="{00000000-0005-0000-0000-0000220A0000}"/>
    <cellStyle name="Valuta 2 2 2 2 3 2 2 3" xfId="2736" xr:uid="{00000000-0005-0000-0000-0000230A0000}"/>
    <cellStyle name="Valuta 2 2 2 2 3 2 2 4" xfId="3616" xr:uid="{00000000-0005-0000-0000-0000240A0000}"/>
    <cellStyle name="Valuta 2 2 2 2 3 2 3" xfId="1410" xr:uid="{00000000-0005-0000-0000-0000250A0000}"/>
    <cellStyle name="Valuta 2 2 2 2 3 2 4" xfId="2296" xr:uid="{00000000-0005-0000-0000-0000260A0000}"/>
    <cellStyle name="Valuta 2 2 2 2 3 2 5" xfId="3176" xr:uid="{00000000-0005-0000-0000-0000270A0000}"/>
    <cellStyle name="Valuta 2 2 2 2 3 3" xfId="750" xr:uid="{00000000-0005-0000-0000-0000280A0000}"/>
    <cellStyle name="Valuta 2 2 2 2 3 3 2" xfId="1630" xr:uid="{00000000-0005-0000-0000-0000290A0000}"/>
    <cellStyle name="Valuta 2 2 2 2 3 3 3" xfId="2516" xr:uid="{00000000-0005-0000-0000-00002A0A0000}"/>
    <cellStyle name="Valuta 2 2 2 2 3 3 4" xfId="3396" xr:uid="{00000000-0005-0000-0000-00002B0A0000}"/>
    <cellStyle name="Valuta 2 2 2 2 3 4" xfId="1190" xr:uid="{00000000-0005-0000-0000-00002C0A0000}"/>
    <cellStyle name="Valuta 2 2 2 2 3 5" xfId="2076" xr:uid="{00000000-0005-0000-0000-00002D0A0000}"/>
    <cellStyle name="Valuta 2 2 2 2 3 6" xfId="2956" xr:uid="{00000000-0005-0000-0000-00002E0A0000}"/>
    <cellStyle name="Valuta 2 2 2 2 4" xfId="420" xr:uid="{00000000-0005-0000-0000-00002F0A0000}"/>
    <cellStyle name="Valuta 2 2 2 2 4 2" xfId="860" xr:uid="{00000000-0005-0000-0000-0000300A0000}"/>
    <cellStyle name="Valuta 2 2 2 2 4 2 2" xfId="1740" xr:uid="{00000000-0005-0000-0000-0000310A0000}"/>
    <cellStyle name="Valuta 2 2 2 2 4 2 3" xfId="2626" xr:uid="{00000000-0005-0000-0000-0000320A0000}"/>
    <cellStyle name="Valuta 2 2 2 2 4 2 4" xfId="3506" xr:uid="{00000000-0005-0000-0000-0000330A0000}"/>
    <cellStyle name="Valuta 2 2 2 2 4 3" xfId="1300" xr:uid="{00000000-0005-0000-0000-0000340A0000}"/>
    <cellStyle name="Valuta 2 2 2 2 4 4" xfId="2186" xr:uid="{00000000-0005-0000-0000-0000350A0000}"/>
    <cellStyle name="Valuta 2 2 2 2 4 5" xfId="3066" xr:uid="{00000000-0005-0000-0000-0000360A0000}"/>
    <cellStyle name="Valuta 2 2 2 2 5" xfId="640" xr:uid="{00000000-0005-0000-0000-0000370A0000}"/>
    <cellStyle name="Valuta 2 2 2 2 5 2" xfId="1520" xr:uid="{00000000-0005-0000-0000-0000380A0000}"/>
    <cellStyle name="Valuta 2 2 2 2 5 3" xfId="2406" xr:uid="{00000000-0005-0000-0000-0000390A0000}"/>
    <cellStyle name="Valuta 2 2 2 2 5 4" xfId="3286" xr:uid="{00000000-0005-0000-0000-00003A0A0000}"/>
    <cellStyle name="Valuta 2 2 2 2 6" xfId="1080" xr:uid="{00000000-0005-0000-0000-00003B0A0000}"/>
    <cellStyle name="Valuta 2 2 2 2 7" xfId="1966" xr:uid="{00000000-0005-0000-0000-00003C0A0000}"/>
    <cellStyle name="Valuta 2 2 2 2 8" xfId="2846" xr:uid="{00000000-0005-0000-0000-00003D0A0000}"/>
    <cellStyle name="Valuta 2 2 2 3" xfId="218" xr:uid="{00000000-0005-0000-0000-00003E0A0000}"/>
    <cellStyle name="Valuta 2 2 2 3 2" xfId="273" xr:uid="{00000000-0005-0000-0000-00003F0A0000}"/>
    <cellStyle name="Valuta 2 2 2 3 2 2" xfId="383" xr:uid="{00000000-0005-0000-0000-0000400A0000}"/>
    <cellStyle name="Valuta 2 2 2 3 2 2 2" xfId="603" xr:uid="{00000000-0005-0000-0000-0000410A0000}"/>
    <cellStyle name="Valuta 2 2 2 3 2 2 2 2" xfId="1043" xr:uid="{00000000-0005-0000-0000-0000420A0000}"/>
    <cellStyle name="Valuta 2 2 2 3 2 2 2 2 2" xfId="1923" xr:uid="{00000000-0005-0000-0000-0000430A0000}"/>
    <cellStyle name="Valuta 2 2 2 3 2 2 2 2 3" xfId="2809" xr:uid="{00000000-0005-0000-0000-0000440A0000}"/>
    <cellStyle name="Valuta 2 2 2 3 2 2 2 2 4" xfId="3689" xr:uid="{00000000-0005-0000-0000-0000450A0000}"/>
    <cellStyle name="Valuta 2 2 2 3 2 2 2 3" xfId="1483" xr:uid="{00000000-0005-0000-0000-0000460A0000}"/>
    <cellStyle name="Valuta 2 2 2 3 2 2 2 4" xfId="2369" xr:uid="{00000000-0005-0000-0000-0000470A0000}"/>
    <cellStyle name="Valuta 2 2 2 3 2 2 2 5" xfId="3249" xr:uid="{00000000-0005-0000-0000-0000480A0000}"/>
    <cellStyle name="Valuta 2 2 2 3 2 2 3" xfId="823" xr:uid="{00000000-0005-0000-0000-0000490A0000}"/>
    <cellStyle name="Valuta 2 2 2 3 2 2 3 2" xfId="1703" xr:uid="{00000000-0005-0000-0000-00004A0A0000}"/>
    <cellStyle name="Valuta 2 2 2 3 2 2 3 3" xfId="2589" xr:uid="{00000000-0005-0000-0000-00004B0A0000}"/>
    <cellStyle name="Valuta 2 2 2 3 2 2 3 4" xfId="3469" xr:uid="{00000000-0005-0000-0000-00004C0A0000}"/>
    <cellStyle name="Valuta 2 2 2 3 2 2 4" xfId="1263" xr:uid="{00000000-0005-0000-0000-00004D0A0000}"/>
    <cellStyle name="Valuta 2 2 2 3 2 2 5" xfId="2149" xr:uid="{00000000-0005-0000-0000-00004E0A0000}"/>
    <cellStyle name="Valuta 2 2 2 3 2 2 6" xfId="3029" xr:uid="{00000000-0005-0000-0000-00004F0A0000}"/>
    <cellStyle name="Valuta 2 2 2 3 2 3" xfId="493" xr:uid="{00000000-0005-0000-0000-0000500A0000}"/>
    <cellStyle name="Valuta 2 2 2 3 2 3 2" xfId="933" xr:uid="{00000000-0005-0000-0000-0000510A0000}"/>
    <cellStyle name="Valuta 2 2 2 3 2 3 2 2" xfId="1813" xr:uid="{00000000-0005-0000-0000-0000520A0000}"/>
    <cellStyle name="Valuta 2 2 2 3 2 3 2 3" xfId="2699" xr:uid="{00000000-0005-0000-0000-0000530A0000}"/>
    <cellStyle name="Valuta 2 2 2 3 2 3 2 4" xfId="3579" xr:uid="{00000000-0005-0000-0000-0000540A0000}"/>
    <cellStyle name="Valuta 2 2 2 3 2 3 3" xfId="1373" xr:uid="{00000000-0005-0000-0000-0000550A0000}"/>
    <cellStyle name="Valuta 2 2 2 3 2 3 4" xfId="2259" xr:uid="{00000000-0005-0000-0000-0000560A0000}"/>
    <cellStyle name="Valuta 2 2 2 3 2 3 5" xfId="3139" xr:uid="{00000000-0005-0000-0000-0000570A0000}"/>
    <cellStyle name="Valuta 2 2 2 3 2 4" xfId="713" xr:uid="{00000000-0005-0000-0000-0000580A0000}"/>
    <cellStyle name="Valuta 2 2 2 3 2 4 2" xfId="1593" xr:uid="{00000000-0005-0000-0000-0000590A0000}"/>
    <cellStyle name="Valuta 2 2 2 3 2 4 3" xfId="2479" xr:uid="{00000000-0005-0000-0000-00005A0A0000}"/>
    <cellStyle name="Valuta 2 2 2 3 2 4 4" xfId="3359" xr:uid="{00000000-0005-0000-0000-00005B0A0000}"/>
    <cellStyle name="Valuta 2 2 2 3 2 5" xfId="1153" xr:uid="{00000000-0005-0000-0000-00005C0A0000}"/>
    <cellStyle name="Valuta 2 2 2 3 2 6" xfId="2039" xr:uid="{00000000-0005-0000-0000-00005D0A0000}"/>
    <cellStyle name="Valuta 2 2 2 3 2 7" xfId="2919" xr:uid="{00000000-0005-0000-0000-00005E0A0000}"/>
    <cellStyle name="Valuta 2 2 2 3 3" xfId="328" xr:uid="{00000000-0005-0000-0000-00005F0A0000}"/>
    <cellStyle name="Valuta 2 2 2 3 3 2" xfId="548" xr:uid="{00000000-0005-0000-0000-0000600A0000}"/>
    <cellStyle name="Valuta 2 2 2 3 3 2 2" xfId="988" xr:uid="{00000000-0005-0000-0000-0000610A0000}"/>
    <cellStyle name="Valuta 2 2 2 3 3 2 2 2" xfId="1868" xr:uid="{00000000-0005-0000-0000-0000620A0000}"/>
    <cellStyle name="Valuta 2 2 2 3 3 2 2 3" xfId="2754" xr:uid="{00000000-0005-0000-0000-0000630A0000}"/>
    <cellStyle name="Valuta 2 2 2 3 3 2 2 4" xfId="3634" xr:uid="{00000000-0005-0000-0000-0000640A0000}"/>
    <cellStyle name="Valuta 2 2 2 3 3 2 3" xfId="1428" xr:uid="{00000000-0005-0000-0000-0000650A0000}"/>
    <cellStyle name="Valuta 2 2 2 3 3 2 4" xfId="2314" xr:uid="{00000000-0005-0000-0000-0000660A0000}"/>
    <cellStyle name="Valuta 2 2 2 3 3 2 5" xfId="3194" xr:uid="{00000000-0005-0000-0000-0000670A0000}"/>
    <cellStyle name="Valuta 2 2 2 3 3 3" xfId="768" xr:uid="{00000000-0005-0000-0000-0000680A0000}"/>
    <cellStyle name="Valuta 2 2 2 3 3 3 2" xfId="1648" xr:uid="{00000000-0005-0000-0000-0000690A0000}"/>
    <cellStyle name="Valuta 2 2 2 3 3 3 3" xfId="2534" xr:uid="{00000000-0005-0000-0000-00006A0A0000}"/>
    <cellStyle name="Valuta 2 2 2 3 3 3 4" xfId="3414" xr:uid="{00000000-0005-0000-0000-00006B0A0000}"/>
    <cellStyle name="Valuta 2 2 2 3 3 4" xfId="1208" xr:uid="{00000000-0005-0000-0000-00006C0A0000}"/>
    <cellStyle name="Valuta 2 2 2 3 3 5" xfId="2094" xr:uid="{00000000-0005-0000-0000-00006D0A0000}"/>
    <cellStyle name="Valuta 2 2 2 3 3 6" xfId="2974" xr:uid="{00000000-0005-0000-0000-00006E0A0000}"/>
    <cellStyle name="Valuta 2 2 2 3 4" xfId="438" xr:uid="{00000000-0005-0000-0000-00006F0A0000}"/>
    <cellStyle name="Valuta 2 2 2 3 4 2" xfId="878" xr:uid="{00000000-0005-0000-0000-0000700A0000}"/>
    <cellStyle name="Valuta 2 2 2 3 4 2 2" xfId="1758" xr:uid="{00000000-0005-0000-0000-0000710A0000}"/>
    <cellStyle name="Valuta 2 2 2 3 4 2 3" xfId="2644" xr:uid="{00000000-0005-0000-0000-0000720A0000}"/>
    <cellStyle name="Valuta 2 2 2 3 4 2 4" xfId="3524" xr:uid="{00000000-0005-0000-0000-0000730A0000}"/>
    <cellStyle name="Valuta 2 2 2 3 4 3" xfId="1318" xr:uid="{00000000-0005-0000-0000-0000740A0000}"/>
    <cellStyle name="Valuta 2 2 2 3 4 4" xfId="2204" xr:uid="{00000000-0005-0000-0000-0000750A0000}"/>
    <cellStyle name="Valuta 2 2 2 3 4 5" xfId="3084" xr:uid="{00000000-0005-0000-0000-0000760A0000}"/>
    <cellStyle name="Valuta 2 2 2 3 5" xfId="658" xr:uid="{00000000-0005-0000-0000-0000770A0000}"/>
    <cellStyle name="Valuta 2 2 2 3 5 2" xfId="1538" xr:uid="{00000000-0005-0000-0000-0000780A0000}"/>
    <cellStyle name="Valuta 2 2 2 3 5 3" xfId="2424" xr:uid="{00000000-0005-0000-0000-0000790A0000}"/>
    <cellStyle name="Valuta 2 2 2 3 5 4" xfId="3304" xr:uid="{00000000-0005-0000-0000-00007A0A0000}"/>
    <cellStyle name="Valuta 2 2 2 3 6" xfId="1098" xr:uid="{00000000-0005-0000-0000-00007B0A0000}"/>
    <cellStyle name="Valuta 2 2 2 3 7" xfId="1984" xr:uid="{00000000-0005-0000-0000-00007C0A0000}"/>
    <cellStyle name="Valuta 2 2 2 3 8" xfId="2864" xr:uid="{00000000-0005-0000-0000-00007D0A0000}"/>
    <cellStyle name="Valuta 2 2 2 4" xfId="237" xr:uid="{00000000-0005-0000-0000-00007E0A0000}"/>
    <cellStyle name="Valuta 2 2 2 4 2" xfId="347" xr:uid="{00000000-0005-0000-0000-00007F0A0000}"/>
    <cellStyle name="Valuta 2 2 2 4 2 2" xfId="567" xr:uid="{00000000-0005-0000-0000-0000800A0000}"/>
    <cellStyle name="Valuta 2 2 2 4 2 2 2" xfId="1007" xr:uid="{00000000-0005-0000-0000-0000810A0000}"/>
    <cellStyle name="Valuta 2 2 2 4 2 2 2 2" xfId="1887" xr:uid="{00000000-0005-0000-0000-0000820A0000}"/>
    <cellStyle name="Valuta 2 2 2 4 2 2 2 3" xfId="2773" xr:uid="{00000000-0005-0000-0000-0000830A0000}"/>
    <cellStyle name="Valuta 2 2 2 4 2 2 2 4" xfId="3653" xr:uid="{00000000-0005-0000-0000-0000840A0000}"/>
    <cellStyle name="Valuta 2 2 2 4 2 2 3" xfId="1447" xr:uid="{00000000-0005-0000-0000-0000850A0000}"/>
    <cellStyle name="Valuta 2 2 2 4 2 2 4" xfId="2333" xr:uid="{00000000-0005-0000-0000-0000860A0000}"/>
    <cellStyle name="Valuta 2 2 2 4 2 2 5" xfId="3213" xr:uid="{00000000-0005-0000-0000-0000870A0000}"/>
    <cellStyle name="Valuta 2 2 2 4 2 3" xfId="787" xr:uid="{00000000-0005-0000-0000-0000880A0000}"/>
    <cellStyle name="Valuta 2 2 2 4 2 3 2" xfId="1667" xr:uid="{00000000-0005-0000-0000-0000890A0000}"/>
    <cellStyle name="Valuta 2 2 2 4 2 3 3" xfId="2553" xr:uid="{00000000-0005-0000-0000-00008A0A0000}"/>
    <cellStyle name="Valuta 2 2 2 4 2 3 4" xfId="3433" xr:uid="{00000000-0005-0000-0000-00008B0A0000}"/>
    <cellStyle name="Valuta 2 2 2 4 2 4" xfId="1227" xr:uid="{00000000-0005-0000-0000-00008C0A0000}"/>
    <cellStyle name="Valuta 2 2 2 4 2 5" xfId="2113" xr:uid="{00000000-0005-0000-0000-00008D0A0000}"/>
    <cellStyle name="Valuta 2 2 2 4 2 6" xfId="2993" xr:uid="{00000000-0005-0000-0000-00008E0A0000}"/>
    <cellStyle name="Valuta 2 2 2 4 3" xfId="457" xr:uid="{00000000-0005-0000-0000-00008F0A0000}"/>
    <cellStyle name="Valuta 2 2 2 4 3 2" xfId="897" xr:uid="{00000000-0005-0000-0000-0000900A0000}"/>
    <cellStyle name="Valuta 2 2 2 4 3 2 2" xfId="1777" xr:uid="{00000000-0005-0000-0000-0000910A0000}"/>
    <cellStyle name="Valuta 2 2 2 4 3 2 3" xfId="2663" xr:uid="{00000000-0005-0000-0000-0000920A0000}"/>
    <cellStyle name="Valuta 2 2 2 4 3 2 4" xfId="3543" xr:uid="{00000000-0005-0000-0000-0000930A0000}"/>
    <cellStyle name="Valuta 2 2 2 4 3 3" xfId="1337" xr:uid="{00000000-0005-0000-0000-0000940A0000}"/>
    <cellStyle name="Valuta 2 2 2 4 3 4" xfId="2223" xr:uid="{00000000-0005-0000-0000-0000950A0000}"/>
    <cellStyle name="Valuta 2 2 2 4 3 5" xfId="3103" xr:uid="{00000000-0005-0000-0000-0000960A0000}"/>
    <cellStyle name="Valuta 2 2 2 4 4" xfId="677" xr:uid="{00000000-0005-0000-0000-0000970A0000}"/>
    <cellStyle name="Valuta 2 2 2 4 4 2" xfId="1557" xr:uid="{00000000-0005-0000-0000-0000980A0000}"/>
    <cellStyle name="Valuta 2 2 2 4 4 3" xfId="2443" xr:uid="{00000000-0005-0000-0000-0000990A0000}"/>
    <cellStyle name="Valuta 2 2 2 4 4 4" xfId="3323" xr:uid="{00000000-0005-0000-0000-00009A0A0000}"/>
    <cellStyle name="Valuta 2 2 2 4 5" xfId="1117" xr:uid="{00000000-0005-0000-0000-00009B0A0000}"/>
    <cellStyle name="Valuta 2 2 2 4 6" xfId="2003" xr:uid="{00000000-0005-0000-0000-00009C0A0000}"/>
    <cellStyle name="Valuta 2 2 2 4 7" xfId="2883" xr:uid="{00000000-0005-0000-0000-00009D0A0000}"/>
    <cellStyle name="Valuta 2 2 2 5" xfId="292" xr:uid="{00000000-0005-0000-0000-00009E0A0000}"/>
    <cellStyle name="Valuta 2 2 2 5 2" xfId="512" xr:uid="{00000000-0005-0000-0000-00009F0A0000}"/>
    <cellStyle name="Valuta 2 2 2 5 2 2" xfId="952" xr:uid="{00000000-0005-0000-0000-0000A00A0000}"/>
    <cellStyle name="Valuta 2 2 2 5 2 2 2" xfId="1832" xr:uid="{00000000-0005-0000-0000-0000A10A0000}"/>
    <cellStyle name="Valuta 2 2 2 5 2 2 3" xfId="2718" xr:uid="{00000000-0005-0000-0000-0000A20A0000}"/>
    <cellStyle name="Valuta 2 2 2 5 2 2 4" xfId="3598" xr:uid="{00000000-0005-0000-0000-0000A30A0000}"/>
    <cellStyle name="Valuta 2 2 2 5 2 3" xfId="1392" xr:uid="{00000000-0005-0000-0000-0000A40A0000}"/>
    <cellStyle name="Valuta 2 2 2 5 2 4" xfId="2278" xr:uid="{00000000-0005-0000-0000-0000A50A0000}"/>
    <cellStyle name="Valuta 2 2 2 5 2 5" xfId="3158" xr:uid="{00000000-0005-0000-0000-0000A60A0000}"/>
    <cellStyle name="Valuta 2 2 2 5 3" xfId="732" xr:uid="{00000000-0005-0000-0000-0000A70A0000}"/>
    <cellStyle name="Valuta 2 2 2 5 3 2" xfId="1612" xr:uid="{00000000-0005-0000-0000-0000A80A0000}"/>
    <cellStyle name="Valuta 2 2 2 5 3 3" xfId="2498" xr:uid="{00000000-0005-0000-0000-0000A90A0000}"/>
    <cellStyle name="Valuta 2 2 2 5 3 4" xfId="3378" xr:uid="{00000000-0005-0000-0000-0000AA0A0000}"/>
    <cellStyle name="Valuta 2 2 2 5 4" xfId="1172" xr:uid="{00000000-0005-0000-0000-0000AB0A0000}"/>
    <cellStyle name="Valuta 2 2 2 5 5" xfId="2058" xr:uid="{00000000-0005-0000-0000-0000AC0A0000}"/>
    <cellStyle name="Valuta 2 2 2 5 6" xfId="2938" xr:uid="{00000000-0005-0000-0000-0000AD0A0000}"/>
    <cellStyle name="Valuta 2 2 2 6" xfId="402" xr:uid="{00000000-0005-0000-0000-0000AE0A0000}"/>
    <cellStyle name="Valuta 2 2 2 6 2" xfId="842" xr:uid="{00000000-0005-0000-0000-0000AF0A0000}"/>
    <cellStyle name="Valuta 2 2 2 6 2 2" xfId="1722" xr:uid="{00000000-0005-0000-0000-0000B00A0000}"/>
    <cellStyle name="Valuta 2 2 2 6 2 3" xfId="2608" xr:uid="{00000000-0005-0000-0000-0000B10A0000}"/>
    <cellStyle name="Valuta 2 2 2 6 2 4" xfId="3488" xr:uid="{00000000-0005-0000-0000-0000B20A0000}"/>
    <cellStyle name="Valuta 2 2 2 6 3" xfId="1282" xr:uid="{00000000-0005-0000-0000-0000B30A0000}"/>
    <cellStyle name="Valuta 2 2 2 6 4" xfId="2168" xr:uid="{00000000-0005-0000-0000-0000B40A0000}"/>
    <cellStyle name="Valuta 2 2 2 6 5" xfId="3048" xr:uid="{00000000-0005-0000-0000-0000B50A0000}"/>
    <cellStyle name="Valuta 2 2 2 7" xfId="622" xr:uid="{00000000-0005-0000-0000-0000B60A0000}"/>
    <cellStyle name="Valuta 2 2 2 7 2" xfId="1502" xr:uid="{00000000-0005-0000-0000-0000B70A0000}"/>
    <cellStyle name="Valuta 2 2 2 7 3" xfId="2388" xr:uid="{00000000-0005-0000-0000-0000B80A0000}"/>
    <cellStyle name="Valuta 2 2 2 7 4" xfId="3268" xr:uid="{00000000-0005-0000-0000-0000B90A0000}"/>
    <cellStyle name="Valuta 2 2 2 8" xfId="1062" xr:uid="{00000000-0005-0000-0000-0000BA0A0000}"/>
    <cellStyle name="Valuta 2 2 2 9" xfId="1948" xr:uid="{00000000-0005-0000-0000-0000BB0A0000}"/>
    <cellStyle name="Valuta 2 2 3" xfId="189" xr:uid="{00000000-0005-0000-0000-0000BC0A0000}"/>
    <cellStyle name="Valuta 2 2 3 10" xfId="2835" xr:uid="{00000000-0005-0000-0000-0000BD0A0000}"/>
    <cellStyle name="Valuta 2 2 3 2" xfId="207" xr:uid="{00000000-0005-0000-0000-0000BE0A0000}"/>
    <cellStyle name="Valuta 2 2 3 2 2" xfId="262" xr:uid="{00000000-0005-0000-0000-0000BF0A0000}"/>
    <cellStyle name="Valuta 2 2 3 2 2 2" xfId="372" xr:uid="{00000000-0005-0000-0000-0000C00A0000}"/>
    <cellStyle name="Valuta 2 2 3 2 2 2 2" xfId="592" xr:uid="{00000000-0005-0000-0000-0000C10A0000}"/>
    <cellStyle name="Valuta 2 2 3 2 2 2 2 2" xfId="1032" xr:uid="{00000000-0005-0000-0000-0000C20A0000}"/>
    <cellStyle name="Valuta 2 2 3 2 2 2 2 2 2" xfId="1912" xr:uid="{00000000-0005-0000-0000-0000C30A0000}"/>
    <cellStyle name="Valuta 2 2 3 2 2 2 2 2 3" xfId="2798" xr:uid="{00000000-0005-0000-0000-0000C40A0000}"/>
    <cellStyle name="Valuta 2 2 3 2 2 2 2 2 4" xfId="3678" xr:uid="{00000000-0005-0000-0000-0000C50A0000}"/>
    <cellStyle name="Valuta 2 2 3 2 2 2 2 3" xfId="1472" xr:uid="{00000000-0005-0000-0000-0000C60A0000}"/>
    <cellStyle name="Valuta 2 2 3 2 2 2 2 4" xfId="2358" xr:uid="{00000000-0005-0000-0000-0000C70A0000}"/>
    <cellStyle name="Valuta 2 2 3 2 2 2 2 5" xfId="3238" xr:uid="{00000000-0005-0000-0000-0000C80A0000}"/>
    <cellStyle name="Valuta 2 2 3 2 2 2 3" xfId="812" xr:uid="{00000000-0005-0000-0000-0000C90A0000}"/>
    <cellStyle name="Valuta 2 2 3 2 2 2 3 2" xfId="1692" xr:uid="{00000000-0005-0000-0000-0000CA0A0000}"/>
    <cellStyle name="Valuta 2 2 3 2 2 2 3 3" xfId="2578" xr:uid="{00000000-0005-0000-0000-0000CB0A0000}"/>
    <cellStyle name="Valuta 2 2 3 2 2 2 3 4" xfId="3458" xr:uid="{00000000-0005-0000-0000-0000CC0A0000}"/>
    <cellStyle name="Valuta 2 2 3 2 2 2 4" xfId="1252" xr:uid="{00000000-0005-0000-0000-0000CD0A0000}"/>
    <cellStyle name="Valuta 2 2 3 2 2 2 5" xfId="2138" xr:uid="{00000000-0005-0000-0000-0000CE0A0000}"/>
    <cellStyle name="Valuta 2 2 3 2 2 2 6" xfId="3018" xr:uid="{00000000-0005-0000-0000-0000CF0A0000}"/>
    <cellStyle name="Valuta 2 2 3 2 2 3" xfId="482" xr:uid="{00000000-0005-0000-0000-0000D00A0000}"/>
    <cellStyle name="Valuta 2 2 3 2 2 3 2" xfId="922" xr:uid="{00000000-0005-0000-0000-0000D10A0000}"/>
    <cellStyle name="Valuta 2 2 3 2 2 3 2 2" xfId="1802" xr:uid="{00000000-0005-0000-0000-0000D20A0000}"/>
    <cellStyle name="Valuta 2 2 3 2 2 3 2 3" xfId="2688" xr:uid="{00000000-0005-0000-0000-0000D30A0000}"/>
    <cellStyle name="Valuta 2 2 3 2 2 3 2 4" xfId="3568" xr:uid="{00000000-0005-0000-0000-0000D40A0000}"/>
    <cellStyle name="Valuta 2 2 3 2 2 3 3" xfId="1362" xr:uid="{00000000-0005-0000-0000-0000D50A0000}"/>
    <cellStyle name="Valuta 2 2 3 2 2 3 4" xfId="2248" xr:uid="{00000000-0005-0000-0000-0000D60A0000}"/>
    <cellStyle name="Valuta 2 2 3 2 2 3 5" xfId="3128" xr:uid="{00000000-0005-0000-0000-0000D70A0000}"/>
    <cellStyle name="Valuta 2 2 3 2 2 4" xfId="702" xr:uid="{00000000-0005-0000-0000-0000D80A0000}"/>
    <cellStyle name="Valuta 2 2 3 2 2 4 2" xfId="1582" xr:uid="{00000000-0005-0000-0000-0000D90A0000}"/>
    <cellStyle name="Valuta 2 2 3 2 2 4 3" xfId="2468" xr:uid="{00000000-0005-0000-0000-0000DA0A0000}"/>
    <cellStyle name="Valuta 2 2 3 2 2 4 4" xfId="3348" xr:uid="{00000000-0005-0000-0000-0000DB0A0000}"/>
    <cellStyle name="Valuta 2 2 3 2 2 5" xfId="1142" xr:uid="{00000000-0005-0000-0000-0000DC0A0000}"/>
    <cellStyle name="Valuta 2 2 3 2 2 6" xfId="2028" xr:uid="{00000000-0005-0000-0000-0000DD0A0000}"/>
    <cellStyle name="Valuta 2 2 3 2 2 7" xfId="2908" xr:uid="{00000000-0005-0000-0000-0000DE0A0000}"/>
    <cellStyle name="Valuta 2 2 3 2 3" xfId="317" xr:uid="{00000000-0005-0000-0000-0000DF0A0000}"/>
    <cellStyle name="Valuta 2 2 3 2 3 2" xfId="537" xr:uid="{00000000-0005-0000-0000-0000E00A0000}"/>
    <cellStyle name="Valuta 2 2 3 2 3 2 2" xfId="977" xr:uid="{00000000-0005-0000-0000-0000E10A0000}"/>
    <cellStyle name="Valuta 2 2 3 2 3 2 2 2" xfId="1857" xr:uid="{00000000-0005-0000-0000-0000E20A0000}"/>
    <cellStyle name="Valuta 2 2 3 2 3 2 2 3" xfId="2743" xr:uid="{00000000-0005-0000-0000-0000E30A0000}"/>
    <cellStyle name="Valuta 2 2 3 2 3 2 2 4" xfId="3623" xr:uid="{00000000-0005-0000-0000-0000E40A0000}"/>
    <cellStyle name="Valuta 2 2 3 2 3 2 3" xfId="1417" xr:uid="{00000000-0005-0000-0000-0000E50A0000}"/>
    <cellStyle name="Valuta 2 2 3 2 3 2 4" xfId="2303" xr:uid="{00000000-0005-0000-0000-0000E60A0000}"/>
    <cellStyle name="Valuta 2 2 3 2 3 2 5" xfId="3183" xr:uid="{00000000-0005-0000-0000-0000E70A0000}"/>
    <cellStyle name="Valuta 2 2 3 2 3 3" xfId="757" xr:uid="{00000000-0005-0000-0000-0000E80A0000}"/>
    <cellStyle name="Valuta 2 2 3 2 3 3 2" xfId="1637" xr:uid="{00000000-0005-0000-0000-0000E90A0000}"/>
    <cellStyle name="Valuta 2 2 3 2 3 3 3" xfId="2523" xr:uid="{00000000-0005-0000-0000-0000EA0A0000}"/>
    <cellStyle name="Valuta 2 2 3 2 3 3 4" xfId="3403" xr:uid="{00000000-0005-0000-0000-0000EB0A0000}"/>
    <cellStyle name="Valuta 2 2 3 2 3 4" xfId="1197" xr:uid="{00000000-0005-0000-0000-0000EC0A0000}"/>
    <cellStyle name="Valuta 2 2 3 2 3 5" xfId="2083" xr:uid="{00000000-0005-0000-0000-0000ED0A0000}"/>
    <cellStyle name="Valuta 2 2 3 2 3 6" xfId="2963" xr:uid="{00000000-0005-0000-0000-0000EE0A0000}"/>
    <cellStyle name="Valuta 2 2 3 2 4" xfId="427" xr:uid="{00000000-0005-0000-0000-0000EF0A0000}"/>
    <cellStyle name="Valuta 2 2 3 2 4 2" xfId="867" xr:uid="{00000000-0005-0000-0000-0000F00A0000}"/>
    <cellStyle name="Valuta 2 2 3 2 4 2 2" xfId="1747" xr:uid="{00000000-0005-0000-0000-0000F10A0000}"/>
    <cellStyle name="Valuta 2 2 3 2 4 2 3" xfId="2633" xr:uid="{00000000-0005-0000-0000-0000F20A0000}"/>
    <cellStyle name="Valuta 2 2 3 2 4 2 4" xfId="3513" xr:uid="{00000000-0005-0000-0000-0000F30A0000}"/>
    <cellStyle name="Valuta 2 2 3 2 4 3" xfId="1307" xr:uid="{00000000-0005-0000-0000-0000F40A0000}"/>
    <cellStyle name="Valuta 2 2 3 2 4 4" xfId="2193" xr:uid="{00000000-0005-0000-0000-0000F50A0000}"/>
    <cellStyle name="Valuta 2 2 3 2 4 5" xfId="3073" xr:uid="{00000000-0005-0000-0000-0000F60A0000}"/>
    <cellStyle name="Valuta 2 2 3 2 5" xfId="647" xr:uid="{00000000-0005-0000-0000-0000F70A0000}"/>
    <cellStyle name="Valuta 2 2 3 2 5 2" xfId="1527" xr:uid="{00000000-0005-0000-0000-0000F80A0000}"/>
    <cellStyle name="Valuta 2 2 3 2 5 3" xfId="2413" xr:uid="{00000000-0005-0000-0000-0000F90A0000}"/>
    <cellStyle name="Valuta 2 2 3 2 5 4" xfId="3293" xr:uid="{00000000-0005-0000-0000-0000FA0A0000}"/>
    <cellStyle name="Valuta 2 2 3 2 6" xfId="1087" xr:uid="{00000000-0005-0000-0000-0000FB0A0000}"/>
    <cellStyle name="Valuta 2 2 3 2 7" xfId="1973" xr:uid="{00000000-0005-0000-0000-0000FC0A0000}"/>
    <cellStyle name="Valuta 2 2 3 2 8" xfId="2853" xr:uid="{00000000-0005-0000-0000-0000FD0A0000}"/>
    <cellStyle name="Valuta 2 2 3 3" xfId="225" xr:uid="{00000000-0005-0000-0000-0000FE0A0000}"/>
    <cellStyle name="Valuta 2 2 3 3 2" xfId="280" xr:uid="{00000000-0005-0000-0000-0000FF0A0000}"/>
    <cellStyle name="Valuta 2 2 3 3 2 2" xfId="390" xr:uid="{00000000-0005-0000-0000-0000000B0000}"/>
    <cellStyle name="Valuta 2 2 3 3 2 2 2" xfId="610" xr:uid="{00000000-0005-0000-0000-0000010B0000}"/>
    <cellStyle name="Valuta 2 2 3 3 2 2 2 2" xfId="1050" xr:uid="{00000000-0005-0000-0000-0000020B0000}"/>
    <cellStyle name="Valuta 2 2 3 3 2 2 2 2 2" xfId="1930" xr:uid="{00000000-0005-0000-0000-0000030B0000}"/>
    <cellStyle name="Valuta 2 2 3 3 2 2 2 2 3" xfId="2816" xr:uid="{00000000-0005-0000-0000-0000040B0000}"/>
    <cellStyle name="Valuta 2 2 3 3 2 2 2 2 4" xfId="3696" xr:uid="{00000000-0005-0000-0000-0000050B0000}"/>
    <cellStyle name="Valuta 2 2 3 3 2 2 2 3" xfId="1490" xr:uid="{00000000-0005-0000-0000-0000060B0000}"/>
    <cellStyle name="Valuta 2 2 3 3 2 2 2 4" xfId="2376" xr:uid="{00000000-0005-0000-0000-0000070B0000}"/>
    <cellStyle name="Valuta 2 2 3 3 2 2 2 5" xfId="3256" xr:uid="{00000000-0005-0000-0000-0000080B0000}"/>
    <cellStyle name="Valuta 2 2 3 3 2 2 3" xfId="830" xr:uid="{00000000-0005-0000-0000-0000090B0000}"/>
    <cellStyle name="Valuta 2 2 3 3 2 2 3 2" xfId="1710" xr:uid="{00000000-0005-0000-0000-00000A0B0000}"/>
    <cellStyle name="Valuta 2 2 3 3 2 2 3 3" xfId="2596" xr:uid="{00000000-0005-0000-0000-00000B0B0000}"/>
    <cellStyle name="Valuta 2 2 3 3 2 2 3 4" xfId="3476" xr:uid="{00000000-0005-0000-0000-00000C0B0000}"/>
    <cellStyle name="Valuta 2 2 3 3 2 2 4" xfId="1270" xr:uid="{00000000-0005-0000-0000-00000D0B0000}"/>
    <cellStyle name="Valuta 2 2 3 3 2 2 5" xfId="2156" xr:uid="{00000000-0005-0000-0000-00000E0B0000}"/>
    <cellStyle name="Valuta 2 2 3 3 2 2 6" xfId="3036" xr:uid="{00000000-0005-0000-0000-00000F0B0000}"/>
    <cellStyle name="Valuta 2 2 3 3 2 3" xfId="500" xr:uid="{00000000-0005-0000-0000-0000100B0000}"/>
    <cellStyle name="Valuta 2 2 3 3 2 3 2" xfId="940" xr:uid="{00000000-0005-0000-0000-0000110B0000}"/>
    <cellStyle name="Valuta 2 2 3 3 2 3 2 2" xfId="1820" xr:uid="{00000000-0005-0000-0000-0000120B0000}"/>
    <cellStyle name="Valuta 2 2 3 3 2 3 2 3" xfId="2706" xr:uid="{00000000-0005-0000-0000-0000130B0000}"/>
    <cellStyle name="Valuta 2 2 3 3 2 3 2 4" xfId="3586" xr:uid="{00000000-0005-0000-0000-0000140B0000}"/>
    <cellStyle name="Valuta 2 2 3 3 2 3 3" xfId="1380" xr:uid="{00000000-0005-0000-0000-0000150B0000}"/>
    <cellStyle name="Valuta 2 2 3 3 2 3 4" xfId="2266" xr:uid="{00000000-0005-0000-0000-0000160B0000}"/>
    <cellStyle name="Valuta 2 2 3 3 2 3 5" xfId="3146" xr:uid="{00000000-0005-0000-0000-0000170B0000}"/>
    <cellStyle name="Valuta 2 2 3 3 2 4" xfId="720" xr:uid="{00000000-0005-0000-0000-0000180B0000}"/>
    <cellStyle name="Valuta 2 2 3 3 2 4 2" xfId="1600" xr:uid="{00000000-0005-0000-0000-0000190B0000}"/>
    <cellStyle name="Valuta 2 2 3 3 2 4 3" xfId="2486" xr:uid="{00000000-0005-0000-0000-00001A0B0000}"/>
    <cellStyle name="Valuta 2 2 3 3 2 4 4" xfId="3366" xr:uid="{00000000-0005-0000-0000-00001B0B0000}"/>
    <cellStyle name="Valuta 2 2 3 3 2 5" xfId="1160" xr:uid="{00000000-0005-0000-0000-00001C0B0000}"/>
    <cellStyle name="Valuta 2 2 3 3 2 6" xfId="2046" xr:uid="{00000000-0005-0000-0000-00001D0B0000}"/>
    <cellStyle name="Valuta 2 2 3 3 2 7" xfId="2926" xr:uid="{00000000-0005-0000-0000-00001E0B0000}"/>
    <cellStyle name="Valuta 2 2 3 3 3" xfId="335" xr:uid="{00000000-0005-0000-0000-00001F0B0000}"/>
    <cellStyle name="Valuta 2 2 3 3 3 2" xfId="555" xr:uid="{00000000-0005-0000-0000-0000200B0000}"/>
    <cellStyle name="Valuta 2 2 3 3 3 2 2" xfId="995" xr:uid="{00000000-0005-0000-0000-0000210B0000}"/>
    <cellStyle name="Valuta 2 2 3 3 3 2 2 2" xfId="1875" xr:uid="{00000000-0005-0000-0000-0000220B0000}"/>
    <cellStyle name="Valuta 2 2 3 3 3 2 2 3" xfId="2761" xr:uid="{00000000-0005-0000-0000-0000230B0000}"/>
    <cellStyle name="Valuta 2 2 3 3 3 2 2 4" xfId="3641" xr:uid="{00000000-0005-0000-0000-0000240B0000}"/>
    <cellStyle name="Valuta 2 2 3 3 3 2 3" xfId="1435" xr:uid="{00000000-0005-0000-0000-0000250B0000}"/>
    <cellStyle name="Valuta 2 2 3 3 3 2 4" xfId="2321" xr:uid="{00000000-0005-0000-0000-0000260B0000}"/>
    <cellStyle name="Valuta 2 2 3 3 3 2 5" xfId="3201" xr:uid="{00000000-0005-0000-0000-0000270B0000}"/>
    <cellStyle name="Valuta 2 2 3 3 3 3" xfId="775" xr:uid="{00000000-0005-0000-0000-0000280B0000}"/>
    <cellStyle name="Valuta 2 2 3 3 3 3 2" xfId="1655" xr:uid="{00000000-0005-0000-0000-0000290B0000}"/>
    <cellStyle name="Valuta 2 2 3 3 3 3 3" xfId="2541" xr:uid="{00000000-0005-0000-0000-00002A0B0000}"/>
    <cellStyle name="Valuta 2 2 3 3 3 3 4" xfId="3421" xr:uid="{00000000-0005-0000-0000-00002B0B0000}"/>
    <cellStyle name="Valuta 2 2 3 3 3 4" xfId="1215" xr:uid="{00000000-0005-0000-0000-00002C0B0000}"/>
    <cellStyle name="Valuta 2 2 3 3 3 5" xfId="2101" xr:uid="{00000000-0005-0000-0000-00002D0B0000}"/>
    <cellStyle name="Valuta 2 2 3 3 3 6" xfId="2981" xr:uid="{00000000-0005-0000-0000-00002E0B0000}"/>
    <cellStyle name="Valuta 2 2 3 3 4" xfId="445" xr:uid="{00000000-0005-0000-0000-00002F0B0000}"/>
    <cellStyle name="Valuta 2 2 3 3 4 2" xfId="885" xr:uid="{00000000-0005-0000-0000-0000300B0000}"/>
    <cellStyle name="Valuta 2 2 3 3 4 2 2" xfId="1765" xr:uid="{00000000-0005-0000-0000-0000310B0000}"/>
    <cellStyle name="Valuta 2 2 3 3 4 2 3" xfId="2651" xr:uid="{00000000-0005-0000-0000-0000320B0000}"/>
    <cellStyle name="Valuta 2 2 3 3 4 2 4" xfId="3531" xr:uid="{00000000-0005-0000-0000-0000330B0000}"/>
    <cellStyle name="Valuta 2 2 3 3 4 3" xfId="1325" xr:uid="{00000000-0005-0000-0000-0000340B0000}"/>
    <cellStyle name="Valuta 2 2 3 3 4 4" xfId="2211" xr:uid="{00000000-0005-0000-0000-0000350B0000}"/>
    <cellStyle name="Valuta 2 2 3 3 4 5" xfId="3091" xr:uid="{00000000-0005-0000-0000-0000360B0000}"/>
    <cellStyle name="Valuta 2 2 3 3 5" xfId="665" xr:uid="{00000000-0005-0000-0000-0000370B0000}"/>
    <cellStyle name="Valuta 2 2 3 3 5 2" xfId="1545" xr:uid="{00000000-0005-0000-0000-0000380B0000}"/>
    <cellStyle name="Valuta 2 2 3 3 5 3" xfId="2431" xr:uid="{00000000-0005-0000-0000-0000390B0000}"/>
    <cellStyle name="Valuta 2 2 3 3 5 4" xfId="3311" xr:uid="{00000000-0005-0000-0000-00003A0B0000}"/>
    <cellStyle name="Valuta 2 2 3 3 6" xfId="1105" xr:uid="{00000000-0005-0000-0000-00003B0B0000}"/>
    <cellStyle name="Valuta 2 2 3 3 7" xfId="1991" xr:uid="{00000000-0005-0000-0000-00003C0B0000}"/>
    <cellStyle name="Valuta 2 2 3 3 8" xfId="2871" xr:uid="{00000000-0005-0000-0000-00003D0B0000}"/>
    <cellStyle name="Valuta 2 2 3 4" xfId="244" xr:uid="{00000000-0005-0000-0000-00003E0B0000}"/>
    <cellStyle name="Valuta 2 2 3 4 2" xfId="354" xr:uid="{00000000-0005-0000-0000-00003F0B0000}"/>
    <cellStyle name="Valuta 2 2 3 4 2 2" xfId="574" xr:uid="{00000000-0005-0000-0000-0000400B0000}"/>
    <cellStyle name="Valuta 2 2 3 4 2 2 2" xfId="1014" xr:uid="{00000000-0005-0000-0000-0000410B0000}"/>
    <cellStyle name="Valuta 2 2 3 4 2 2 2 2" xfId="1894" xr:uid="{00000000-0005-0000-0000-0000420B0000}"/>
    <cellStyle name="Valuta 2 2 3 4 2 2 2 3" xfId="2780" xr:uid="{00000000-0005-0000-0000-0000430B0000}"/>
    <cellStyle name="Valuta 2 2 3 4 2 2 2 4" xfId="3660" xr:uid="{00000000-0005-0000-0000-0000440B0000}"/>
    <cellStyle name="Valuta 2 2 3 4 2 2 3" xfId="1454" xr:uid="{00000000-0005-0000-0000-0000450B0000}"/>
    <cellStyle name="Valuta 2 2 3 4 2 2 4" xfId="2340" xr:uid="{00000000-0005-0000-0000-0000460B0000}"/>
    <cellStyle name="Valuta 2 2 3 4 2 2 5" xfId="3220" xr:uid="{00000000-0005-0000-0000-0000470B0000}"/>
    <cellStyle name="Valuta 2 2 3 4 2 3" xfId="794" xr:uid="{00000000-0005-0000-0000-0000480B0000}"/>
    <cellStyle name="Valuta 2 2 3 4 2 3 2" xfId="1674" xr:uid="{00000000-0005-0000-0000-0000490B0000}"/>
    <cellStyle name="Valuta 2 2 3 4 2 3 3" xfId="2560" xr:uid="{00000000-0005-0000-0000-00004A0B0000}"/>
    <cellStyle name="Valuta 2 2 3 4 2 3 4" xfId="3440" xr:uid="{00000000-0005-0000-0000-00004B0B0000}"/>
    <cellStyle name="Valuta 2 2 3 4 2 4" xfId="1234" xr:uid="{00000000-0005-0000-0000-00004C0B0000}"/>
    <cellStyle name="Valuta 2 2 3 4 2 5" xfId="2120" xr:uid="{00000000-0005-0000-0000-00004D0B0000}"/>
    <cellStyle name="Valuta 2 2 3 4 2 6" xfId="3000" xr:uid="{00000000-0005-0000-0000-00004E0B0000}"/>
    <cellStyle name="Valuta 2 2 3 4 3" xfId="464" xr:uid="{00000000-0005-0000-0000-00004F0B0000}"/>
    <cellStyle name="Valuta 2 2 3 4 3 2" xfId="904" xr:uid="{00000000-0005-0000-0000-0000500B0000}"/>
    <cellStyle name="Valuta 2 2 3 4 3 2 2" xfId="1784" xr:uid="{00000000-0005-0000-0000-0000510B0000}"/>
    <cellStyle name="Valuta 2 2 3 4 3 2 3" xfId="2670" xr:uid="{00000000-0005-0000-0000-0000520B0000}"/>
    <cellStyle name="Valuta 2 2 3 4 3 2 4" xfId="3550" xr:uid="{00000000-0005-0000-0000-0000530B0000}"/>
    <cellStyle name="Valuta 2 2 3 4 3 3" xfId="1344" xr:uid="{00000000-0005-0000-0000-0000540B0000}"/>
    <cellStyle name="Valuta 2 2 3 4 3 4" xfId="2230" xr:uid="{00000000-0005-0000-0000-0000550B0000}"/>
    <cellStyle name="Valuta 2 2 3 4 3 5" xfId="3110" xr:uid="{00000000-0005-0000-0000-0000560B0000}"/>
    <cellStyle name="Valuta 2 2 3 4 4" xfId="684" xr:uid="{00000000-0005-0000-0000-0000570B0000}"/>
    <cellStyle name="Valuta 2 2 3 4 4 2" xfId="1564" xr:uid="{00000000-0005-0000-0000-0000580B0000}"/>
    <cellStyle name="Valuta 2 2 3 4 4 3" xfId="2450" xr:uid="{00000000-0005-0000-0000-0000590B0000}"/>
    <cellStyle name="Valuta 2 2 3 4 4 4" xfId="3330" xr:uid="{00000000-0005-0000-0000-00005A0B0000}"/>
    <cellStyle name="Valuta 2 2 3 4 5" xfId="1124" xr:uid="{00000000-0005-0000-0000-00005B0B0000}"/>
    <cellStyle name="Valuta 2 2 3 4 6" xfId="2010" xr:uid="{00000000-0005-0000-0000-00005C0B0000}"/>
    <cellStyle name="Valuta 2 2 3 4 7" xfId="2890" xr:uid="{00000000-0005-0000-0000-00005D0B0000}"/>
    <cellStyle name="Valuta 2 2 3 5" xfId="299" xr:uid="{00000000-0005-0000-0000-00005E0B0000}"/>
    <cellStyle name="Valuta 2 2 3 5 2" xfId="519" xr:uid="{00000000-0005-0000-0000-00005F0B0000}"/>
    <cellStyle name="Valuta 2 2 3 5 2 2" xfId="959" xr:uid="{00000000-0005-0000-0000-0000600B0000}"/>
    <cellStyle name="Valuta 2 2 3 5 2 2 2" xfId="1839" xr:uid="{00000000-0005-0000-0000-0000610B0000}"/>
    <cellStyle name="Valuta 2 2 3 5 2 2 3" xfId="2725" xr:uid="{00000000-0005-0000-0000-0000620B0000}"/>
    <cellStyle name="Valuta 2 2 3 5 2 2 4" xfId="3605" xr:uid="{00000000-0005-0000-0000-0000630B0000}"/>
    <cellStyle name="Valuta 2 2 3 5 2 3" xfId="1399" xr:uid="{00000000-0005-0000-0000-0000640B0000}"/>
    <cellStyle name="Valuta 2 2 3 5 2 4" xfId="2285" xr:uid="{00000000-0005-0000-0000-0000650B0000}"/>
    <cellStyle name="Valuta 2 2 3 5 2 5" xfId="3165" xr:uid="{00000000-0005-0000-0000-0000660B0000}"/>
    <cellStyle name="Valuta 2 2 3 5 3" xfId="739" xr:uid="{00000000-0005-0000-0000-0000670B0000}"/>
    <cellStyle name="Valuta 2 2 3 5 3 2" xfId="1619" xr:uid="{00000000-0005-0000-0000-0000680B0000}"/>
    <cellStyle name="Valuta 2 2 3 5 3 3" xfId="2505" xr:uid="{00000000-0005-0000-0000-0000690B0000}"/>
    <cellStyle name="Valuta 2 2 3 5 3 4" xfId="3385" xr:uid="{00000000-0005-0000-0000-00006A0B0000}"/>
    <cellStyle name="Valuta 2 2 3 5 4" xfId="1179" xr:uid="{00000000-0005-0000-0000-00006B0B0000}"/>
    <cellStyle name="Valuta 2 2 3 5 5" xfId="2065" xr:uid="{00000000-0005-0000-0000-00006C0B0000}"/>
    <cellStyle name="Valuta 2 2 3 5 6" xfId="2945" xr:uid="{00000000-0005-0000-0000-00006D0B0000}"/>
    <cellStyle name="Valuta 2 2 3 6" xfId="409" xr:uid="{00000000-0005-0000-0000-00006E0B0000}"/>
    <cellStyle name="Valuta 2 2 3 6 2" xfId="849" xr:uid="{00000000-0005-0000-0000-00006F0B0000}"/>
    <cellStyle name="Valuta 2 2 3 6 2 2" xfId="1729" xr:uid="{00000000-0005-0000-0000-0000700B0000}"/>
    <cellStyle name="Valuta 2 2 3 6 2 3" xfId="2615" xr:uid="{00000000-0005-0000-0000-0000710B0000}"/>
    <cellStyle name="Valuta 2 2 3 6 2 4" xfId="3495" xr:uid="{00000000-0005-0000-0000-0000720B0000}"/>
    <cellStyle name="Valuta 2 2 3 6 3" xfId="1289" xr:uid="{00000000-0005-0000-0000-0000730B0000}"/>
    <cellStyle name="Valuta 2 2 3 6 4" xfId="2175" xr:uid="{00000000-0005-0000-0000-0000740B0000}"/>
    <cellStyle name="Valuta 2 2 3 6 5" xfId="3055" xr:uid="{00000000-0005-0000-0000-0000750B0000}"/>
    <cellStyle name="Valuta 2 2 3 7" xfId="629" xr:uid="{00000000-0005-0000-0000-0000760B0000}"/>
    <cellStyle name="Valuta 2 2 3 7 2" xfId="1509" xr:uid="{00000000-0005-0000-0000-0000770B0000}"/>
    <cellStyle name="Valuta 2 2 3 7 3" xfId="2395" xr:uid="{00000000-0005-0000-0000-0000780B0000}"/>
    <cellStyle name="Valuta 2 2 3 7 4" xfId="3275" xr:uid="{00000000-0005-0000-0000-0000790B0000}"/>
    <cellStyle name="Valuta 2 2 3 8" xfId="1069" xr:uid="{00000000-0005-0000-0000-00007A0B0000}"/>
    <cellStyle name="Valuta 2 2 3 9" xfId="1955" xr:uid="{00000000-0005-0000-0000-00007B0B0000}"/>
    <cellStyle name="Valuta 2 2 4" xfId="194" xr:uid="{00000000-0005-0000-0000-00007C0B0000}"/>
    <cellStyle name="Valuta 2 2 4 2" xfId="249" xr:uid="{00000000-0005-0000-0000-00007D0B0000}"/>
    <cellStyle name="Valuta 2 2 4 2 2" xfId="359" xr:uid="{00000000-0005-0000-0000-00007E0B0000}"/>
    <cellStyle name="Valuta 2 2 4 2 2 2" xfId="579" xr:uid="{00000000-0005-0000-0000-00007F0B0000}"/>
    <cellStyle name="Valuta 2 2 4 2 2 2 2" xfId="1019" xr:uid="{00000000-0005-0000-0000-0000800B0000}"/>
    <cellStyle name="Valuta 2 2 4 2 2 2 2 2" xfId="1899" xr:uid="{00000000-0005-0000-0000-0000810B0000}"/>
    <cellStyle name="Valuta 2 2 4 2 2 2 2 3" xfId="2785" xr:uid="{00000000-0005-0000-0000-0000820B0000}"/>
    <cellStyle name="Valuta 2 2 4 2 2 2 2 4" xfId="3665" xr:uid="{00000000-0005-0000-0000-0000830B0000}"/>
    <cellStyle name="Valuta 2 2 4 2 2 2 3" xfId="1459" xr:uid="{00000000-0005-0000-0000-0000840B0000}"/>
    <cellStyle name="Valuta 2 2 4 2 2 2 4" xfId="2345" xr:uid="{00000000-0005-0000-0000-0000850B0000}"/>
    <cellStyle name="Valuta 2 2 4 2 2 2 5" xfId="3225" xr:uid="{00000000-0005-0000-0000-0000860B0000}"/>
    <cellStyle name="Valuta 2 2 4 2 2 3" xfId="799" xr:uid="{00000000-0005-0000-0000-0000870B0000}"/>
    <cellStyle name="Valuta 2 2 4 2 2 3 2" xfId="1679" xr:uid="{00000000-0005-0000-0000-0000880B0000}"/>
    <cellStyle name="Valuta 2 2 4 2 2 3 3" xfId="2565" xr:uid="{00000000-0005-0000-0000-0000890B0000}"/>
    <cellStyle name="Valuta 2 2 4 2 2 3 4" xfId="3445" xr:uid="{00000000-0005-0000-0000-00008A0B0000}"/>
    <cellStyle name="Valuta 2 2 4 2 2 4" xfId="1239" xr:uid="{00000000-0005-0000-0000-00008B0B0000}"/>
    <cellStyle name="Valuta 2 2 4 2 2 5" xfId="2125" xr:uid="{00000000-0005-0000-0000-00008C0B0000}"/>
    <cellStyle name="Valuta 2 2 4 2 2 6" xfId="3005" xr:uid="{00000000-0005-0000-0000-00008D0B0000}"/>
    <cellStyle name="Valuta 2 2 4 2 3" xfId="469" xr:uid="{00000000-0005-0000-0000-00008E0B0000}"/>
    <cellStyle name="Valuta 2 2 4 2 3 2" xfId="909" xr:uid="{00000000-0005-0000-0000-00008F0B0000}"/>
    <cellStyle name="Valuta 2 2 4 2 3 2 2" xfId="1789" xr:uid="{00000000-0005-0000-0000-0000900B0000}"/>
    <cellStyle name="Valuta 2 2 4 2 3 2 3" xfId="2675" xr:uid="{00000000-0005-0000-0000-0000910B0000}"/>
    <cellStyle name="Valuta 2 2 4 2 3 2 4" xfId="3555" xr:uid="{00000000-0005-0000-0000-0000920B0000}"/>
    <cellStyle name="Valuta 2 2 4 2 3 3" xfId="1349" xr:uid="{00000000-0005-0000-0000-0000930B0000}"/>
    <cellStyle name="Valuta 2 2 4 2 3 4" xfId="2235" xr:uid="{00000000-0005-0000-0000-0000940B0000}"/>
    <cellStyle name="Valuta 2 2 4 2 3 5" xfId="3115" xr:uid="{00000000-0005-0000-0000-0000950B0000}"/>
    <cellStyle name="Valuta 2 2 4 2 4" xfId="689" xr:uid="{00000000-0005-0000-0000-0000960B0000}"/>
    <cellStyle name="Valuta 2 2 4 2 4 2" xfId="1569" xr:uid="{00000000-0005-0000-0000-0000970B0000}"/>
    <cellStyle name="Valuta 2 2 4 2 4 3" xfId="2455" xr:uid="{00000000-0005-0000-0000-0000980B0000}"/>
    <cellStyle name="Valuta 2 2 4 2 4 4" xfId="3335" xr:uid="{00000000-0005-0000-0000-0000990B0000}"/>
    <cellStyle name="Valuta 2 2 4 2 5" xfId="1129" xr:uid="{00000000-0005-0000-0000-00009A0B0000}"/>
    <cellStyle name="Valuta 2 2 4 2 6" xfId="2015" xr:uid="{00000000-0005-0000-0000-00009B0B0000}"/>
    <cellStyle name="Valuta 2 2 4 2 7" xfId="2895" xr:uid="{00000000-0005-0000-0000-00009C0B0000}"/>
    <cellStyle name="Valuta 2 2 4 3" xfId="304" xr:uid="{00000000-0005-0000-0000-00009D0B0000}"/>
    <cellStyle name="Valuta 2 2 4 3 2" xfId="524" xr:uid="{00000000-0005-0000-0000-00009E0B0000}"/>
    <cellStyle name="Valuta 2 2 4 3 2 2" xfId="964" xr:uid="{00000000-0005-0000-0000-00009F0B0000}"/>
    <cellStyle name="Valuta 2 2 4 3 2 2 2" xfId="1844" xr:uid="{00000000-0005-0000-0000-0000A00B0000}"/>
    <cellStyle name="Valuta 2 2 4 3 2 2 3" xfId="2730" xr:uid="{00000000-0005-0000-0000-0000A10B0000}"/>
    <cellStyle name="Valuta 2 2 4 3 2 2 4" xfId="3610" xr:uid="{00000000-0005-0000-0000-0000A20B0000}"/>
    <cellStyle name="Valuta 2 2 4 3 2 3" xfId="1404" xr:uid="{00000000-0005-0000-0000-0000A30B0000}"/>
    <cellStyle name="Valuta 2 2 4 3 2 4" xfId="2290" xr:uid="{00000000-0005-0000-0000-0000A40B0000}"/>
    <cellStyle name="Valuta 2 2 4 3 2 5" xfId="3170" xr:uid="{00000000-0005-0000-0000-0000A50B0000}"/>
    <cellStyle name="Valuta 2 2 4 3 3" xfId="744" xr:uid="{00000000-0005-0000-0000-0000A60B0000}"/>
    <cellStyle name="Valuta 2 2 4 3 3 2" xfId="1624" xr:uid="{00000000-0005-0000-0000-0000A70B0000}"/>
    <cellStyle name="Valuta 2 2 4 3 3 3" xfId="2510" xr:uid="{00000000-0005-0000-0000-0000A80B0000}"/>
    <cellStyle name="Valuta 2 2 4 3 3 4" xfId="3390" xr:uid="{00000000-0005-0000-0000-0000A90B0000}"/>
    <cellStyle name="Valuta 2 2 4 3 4" xfId="1184" xr:uid="{00000000-0005-0000-0000-0000AA0B0000}"/>
    <cellStyle name="Valuta 2 2 4 3 5" xfId="2070" xr:uid="{00000000-0005-0000-0000-0000AB0B0000}"/>
    <cellStyle name="Valuta 2 2 4 3 6" xfId="2950" xr:uid="{00000000-0005-0000-0000-0000AC0B0000}"/>
    <cellStyle name="Valuta 2 2 4 4" xfId="414" xr:uid="{00000000-0005-0000-0000-0000AD0B0000}"/>
    <cellStyle name="Valuta 2 2 4 4 2" xfId="854" xr:uid="{00000000-0005-0000-0000-0000AE0B0000}"/>
    <cellStyle name="Valuta 2 2 4 4 2 2" xfId="1734" xr:uid="{00000000-0005-0000-0000-0000AF0B0000}"/>
    <cellStyle name="Valuta 2 2 4 4 2 3" xfId="2620" xr:uid="{00000000-0005-0000-0000-0000B00B0000}"/>
    <cellStyle name="Valuta 2 2 4 4 2 4" xfId="3500" xr:uid="{00000000-0005-0000-0000-0000B10B0000}"/>
    <cellStyle name="Valuta 2 2 4 4 3" xfId="1294" xr:uid="{00000000-0005-0000-0000-0000B20B0000}"/>
    <cellStyle name="Valuta 2 2 4 4 4" xfId="2180" xr:uid="{00000000-0005-0000-0000-0000B30B0000}"/>
    <cellStyle name="Valuta 2 2 4 4 5" xfId="3060" xr:uid="{00000000-0005-0000-0000-0000B40B0000}"/>
    <cellStyle name="Valuta 2 2 4 5" xfId="634" xr:uid="{00000000-0005-0000-0000-0000B50B0000}"/>
    <cellStyle name="Valuta 2 2 4 5 2" xfId="1514" xr:uid="{00000000-0005-0000-0000-0000B60B0000}"/>
    <cellStyle name="Valuta 2 2 4 5 3" xfId="2400" xr:uid="{00000000-0005-0000-0000-0000B70B0000}"/>
    <cellStyle name="Valuta 2 2 4 5 4" xfId="3280" xr:uid="{00000000-0005-0000-0000-0000B80B0000}"/>
    <cellStyle name="Valuta 2 2 4 6" xfId="1074" xr:uid="{00000000-0005-0000-0000-0000B90B0000}"/>
    <cellStyle name="Valuta 2 2 4 7" xfId="1960" xr:uid="{00000000-0005-0000-0000-0000BA0B0000}"/>
    <cellStyle name="Valuta 2 2 4 8" xfId="2840" xr:uid="{00000000-0005-0000-0000-0000BB0B0000}"/>
    <cellStyle name="Valuta 2 2 5" xfId="212" xr:uid="{00000000-0005-0000-0000-0000BC0B0000}"/>
    <cellStyle name="Valuta 2 2 5 2" xfId="267" xr:uid="{00000000-0005-0000-0000-0000BD0B0000}"/>
    <cellStyle name="Valuta 2 2 5 2 2" xfId="377" xr:uid="{00000000-0005-0000-0000-0000BE0B0000}"/>
    <cellStyle name="Valuta 2 2 5 2 2 2" xfId="597" xr:uid="{00000000-0005-0000-0000-0000BF0B0000}"/>
    <cellStyle name="Valuta 2 2 5 2 2 2 2" xfId="1037" xr:uid="{00000000-0005-0000-0000-0000C00B0000}"/>
    <cellStyle name="Valuta 2 2 5 2 2 2 2 2" xfId="1917" xr:uid="{00000000-0005-0000-0000-0000C10B0000}"/>
    <cellStyle name="Valuta 2 2 5 2 2 2 2 3" xfId="2803" xr:uid="{00000000-0005-0000-0000-0000C20B0000}"/>
    <cellStyle name="Valuta 2 2 5 2 2 2 2 4" xfId="3683" xr:uid="{00000000-0005-0000-0000-0000C30B0000}"/>
    <cellStyle name="Valuta 2 2 5 2 2 2 3" xfId="1477" xr:uid="{00000000-0005-0000-0000-0000C40B0000}"/>
    <cellStyle name="Valuta 2 2 5 2 2 2 4" xfId="2363" xr:uid="{00000000-0005-0000-0000-0000C50B0000}"/>
    <cellStyle name="Valuta 2 2 5 2 2 2 5" xfId="3243" xr:uid="{00000000-0005-0000-0000-0000C60B0000}"/>
    <cellStyle name="Valuta 2 2 5 2 2 3" xfId="817" xr:uid="{00000000-0005-0000-0000-0000C70B0000}"/>
    <cellStyle name="Valuta 2 2 5 2 2 3 2" xfId="1697" xr:uid="{00000000-0005-0000-0000-0000C80B0000}"/>
    <cellStyle name="Valuta 2 2 5 2 2 3 3" xfId="2583" xr:uid="{00000000-0005-0000-0000-0000C90B0000}"/>
    <cellStyle name="Valuta 2 2 5 2 2 3 4" xfId="3463" xr:uid="{00000000-0005-0000-0000-0000CA0B0000}"/>
    <cellStyle name="Valuta 2 2 5 2 2 4" xfId="1257" xr:uid="{00000000-0005-0000-0000-0000CB0B0000}"/>
    <cellStyle name="Valuta 2 2 5 2 2 5" xfId="2143" xr:uid="{00000000-0005-0000-0000-0000CC0B0000}"/>
    <cellStyle name="Valuta 2 2 5 2 2 6" xfId="3023" xr:uid="{00000000-0005-0000-0000-0000CD0B0000}"/>
    <cellStyle name="Valuta 2 2 5 2 3" xfId="487" xr:uid="{00000000-0005-0000-0000-0000CE0B0000}"/>
    <cellStyle name="Valuta 2 2 5 2 3 2" xfId="927" xr:uid="{00000000-0005-0000-0000-0000CF0B0000}"/>
    <cellStyle name="Valuta 2 2 5 2 3 2 2" xfId="1807" xr:uid="{00000000-0005-0000-0000-0000D00B0000}"/>
    <cellStyle name="Valuta 2 2 5 2 3 2 3" xfId="2693" xr:uid="{00000000-0005-0000-0000-0000D10B0000}"/>
    <cellStyle name="Valuta 2 2 5 2 3 2 4" xfId="3573" xr:uid="{00000000-0005-0000-0000-0000D20B0000}"/>
    <cellStyle name="Valuta 2 2 5 2 3 3" xfId="1367" xr:uid="{00000000-0005-0000-0000-0000D30B0000}"/>
    <cellStyle name="Valuta 2 2 5 2 3 4" xfId="2253" xr:uid="{00000000-0005-0000-0000-0000D40B0000}"/>
    <cellStyle name="Valuta 2 2 5 2 3 5" xfId="3133" xr:uid="{00000000-0005-0000-0000-0000D50B0000}"/>
    <cellStyle name="Valuta 2 2 5 2 4" xfId="707" xr:uid="{00000000-0005-0000-0000-0000D60B0000}"/>
    <cellStyle name="Valuta 2 2 5 2 4 2" xfId="1587" xr:uid="{00000000-0005-0000-0000-0000D70B0000}"/>
    <cellStyle name="Valuta 2 2 5 2 4 3" xfId="2473" xr:uid="{00000000-0005-0000-0000-0000D80B0000}"/>
    <cellStyle name="Valuta 2 2 5 2 4 4" xfId="3353" xr:uid="{00000000-0005-0000-0000-0000D90B0000}"/>
    <cellStyle name="Valuta 2 2 5 2 5" xfId="1147" xr:uid="{00000000-0005-0000-0000-0000DA0B0000}"/>
    <cellStyle name="Valuta 2 2 5 2 6" xfId="2033" xr:uid="{00000000-0005-0000-0000-0000DB0B0000}"/>
    <cellStyle name="Valuta 2 2 5 2 7" xfId="2913" xr:uid="{00000000-0005-0000-0000-0000DC0B0000}"/>
    <cellStyle name="Valuta 2 2 5 3" xfId="322" xr:uid="{00000000-0005-0000-0000-0000DD0B0000}"/>
    <cellStyle name="Valuta 2 2 5 3 2" xfId="542" xr:uid="{00000000-0005-0000-0000-0000DE0B0000}"/>
    <cellStyle name="Valuta 2 2 5 3 2 2" xfId="982" xr:uid="{00000000-0005-0000-0000-0000DF0B0000}"/>
    <cellStyle name="Valuta 2 2 5 3 2 2 2" xfId="1862" xr:uid="{00000000-0005-0000-0000-0000E00B0000}"/>
    <cellStyle name="Valuta 2 2 5 3 2 2 3" xfId="2748" xr:uid="{00000000-0005-0000-0000-0000E10B0000}"/>
    <cellStyle name="Valuta 2 2 5 3 2 2 4" xfId="3628" xr:uid="{00000000-0005-0000-0000-0000E20B0000}"/>
    <cellStyle name="Valuta 2 2 5 3 2 3" xfId="1422" xr:uid="{00000000-0005-0000-0000-0000E30B0000}"/>
    <cellStyle name="Valuta 2 2 5 3 2 4" xfId="2308" xr:uid="{00000000-0005-0000-0000-0000E40B0000}"/>
    <cellStyle name="Valuta 2 2 5 3 2 5" xfId="3188" xr:uid="{00000000-0005-0000-0000-0000E50B0000}"/>
    <cellStyle name="Valuta 2 2 5 3 3" xfId="762" xr:uid="{00000000-0005-0000-0000-0000E60B0000}"/>
    <cellStyle name="Valuta 2 2 5 3 3 2" xfId="1642" xr:uid="{00000000-0005-0000-0000-0000E70B0000}"/>
    <cellStyle name="Valuta 2 2 5 3 3 3" xfId="2528" xr:uid="{00000000-0005-0000-0000-0000E80B0000}"/>
    <cellStyle name="Valuta 2 2 5 3 3 4" xfId="3408" xr:uid="{00000000-0005-0000-0000-0000E90B0000}"/>
    <cellStyle name="Valuta 2 2 5 3 4" xfId="1202" xr:uid="{00000000-0005-0000-0000-0000EA0B0000}"/>
    <cellStyle name="Valuta 2 2 5 3 5" xfId="2088" xr:uid="{00000000-0005-0000-0000-0000EB0B0000}"/>
    <cellStyle name="Valuta 2 2 5 3 6" xfId="2968" xr:uid="{00000000-0005-0000-0000-0000EC0B0000}"/>
    <cellStyle name="Valuta 2 2 5 4" xfId="432" xr:uid="{00000000-0005-0000-0000-0000ED0B0000}"/>
    <cellStyle name="Valuta 2 2 5 4 2" xfId="872" xr:uid="{00000000-0005-0000-0000-0000EE0B0000}"/>
    <cellStyle name="Valuta 2 2 5 4 2 2" xfId="1752" xr:uid="{00000000-0005-0000-0000-0000EF0B0000}"/>
    <cellStyle name="Valuta 2 2 5 4 2 3" xfId="2638" xr:uid="{00000000-0005-0000-0000-0000F00B0000}"/>
    <cellStyle name="Valuta 2 2 5 4 2 4" xfId="3518" xr:uid="{00000000-0005-0000-0000-0000F10B0000}"/>
    <cellStyle name="Valuta 2 2 5 4 3" xfId="1312" xr:uid="{00000000-0005-0000-0000-0000F20B0000}"/>
    <cellStyle name="Valuta 2 2 5 4 4" xfId="2198" xr:uid="{00000000-0005-0000-0000-0000F30B0000}"/>
    <cellStyle name="Valuta 2 2 5 4 5" xfId="3078" xr:uid="{00000000-0005-0000-0000-0000F40B0000}"/>
    <cellStyle name="Valuta 2 2 5 5" xfId="652" xr:uid="{00000000-0005-0000-0000-0000F50B0000}"/>
    <cellStyle name="Valuta 2 2 5 5 2" xfId="1532" xr:uid="{00000000-0005-0000-0000-0000F60B0000}"/>
    <cellStyle name="Valuta 2 2 5 5 3" xfId="2418" xr:uid="{00000000-0005-0000-0000-0000F70B0000}"/>
    <cellStyle name="Valuta 2 2 5 5 4" xfId="3298" xr:uid="{00000000-0005-0000-0000-0000F80B0000}"/>
    <cellStyle name="Valuta 2 2 5 6" xfId="1092" xr:uid="{00000000-0005-0000-0000-0000F90B0000}"/>
    <cellStyle name="Valuta 2 2 5 7" xfId="1978" xr:uid="{00000000-0005-0000-0000-0000FA0B0000}"/>
    <cellStyle name="Valuta 2 2 5 8" xfId="2858" xr:uid="{00000000-0005-0000-0000-0000FB0B0000}"/>
    <cellStyle name="Valuta 2 2 6" xfId="231" xr:uid="{00000000-0005-0000-0000-0000FC0B0000}"/>
    <cellStyle name="Valuta 2 2 6 2" xfId="341" xr:uid="{00000000-0005-0000-0000-0000FD0B0000}"/>
    <cellStyle name="Valuta 2 2 6 2 2" xfId="561" xr:uid="{00000000-0005-0000-0000-0000FE0B0000}"/>
    <cellStyle name="Valuta 2 2 6 2 2 2" xfId="1001" xr:uid="{00000000-0005-0000-0000-0000FF0B0000}"/>
    <cellStyle name="Valuta 2 2 6 2 2 2 2" xfId="1881" xr:uid="{00000000-0005-0000-0000-0000000C0000}"/>
    <cellStyle name="Valuta 2 2 6 2 2 2 3" xfId="2767" xr:uid="{00000000-0005-0000-0000-0000010C0000}"/>
    <cellStyle name="Valuta 2 2 6 2 2 2 4" xfId="3647" xr:uid="{00000000-0005-0000-0000-0000020C0000}"/>
    <cellStyle name="Valuta 2 2 6 2 2 3" xfId="1441" xr:uid="{00000000-0005-0000-0000-0000030C0000}"/>
    <cellStyle name="Valuta 2 2 6 2 2 4" xfId="2327" xr:uid="{00000000-0005-0000-0000-0000040C0000}"/>
    <cellStyle name="Valuta 2 2 6 2 2 5" xfId="3207" xr:uid="{00000000-0005-0000-0000-0000050C0000}"/>
    <cellStyle name="Valuta 2 2 6 2 3" xfId="781" xr:uid="{00000000-0005-0000-0000-0000060C0000}"/>
    <cellStyle name="Valuta 2 2 6 2 3 2" xfId="1661" xr:uid="{00000000-0005-0000-0000-0000070C0000}"/>
    <cellStyle name="Valuta 2 2 6 2 3 3" xfId="2547" xr:uid="{00000000-0005-0000-0000-0000080C0000}"/>
    <cellStyle name="Valuta 2 2 6 2 3 4" xfId="3427" xr:uid="{00000000-0005-0000-0000-0000090C0000}"/>
    <cellStyle name="Valuta 2 2 6 2 4" xfId="1221" xr:uid="{00000000-0005-0000-0000-00000A0C0000}"/>
    <cellStyle name="Valuta 2 2 6 2 5" xfId="2107" xr:uid="{00000000-0005-0000-0000-00000B0C0000}"/>
    <cellStyle name="Valuta 2 2 6 2 6" xfId="2987" xr:uid="{00000000-0005-0000-0000-00000C0C0000}"/>
    <cellStyle name="Valuta 2 2 6 3" xfId="451" xr:uid="{00000000-0005-0000-0000-00000D0C0000}"/>
    <cellStyle name="Valuta 2 2 6 3 2" xfId="891" xr:uid="{00000000-0005-0000-0000-00000E0C0000}"/>
    <cellStyle name="Valuta 2 2 6 3 2 2" xfId="1771" xr:uid="{00000000-0005-0000-0000-00000F0C0000}"/>
    <cellStyle name="Valuta 2 2 6 3 2 3" xfId="2657" xr:uid="{00000000-0005-0000-0000-0000100C0000}"/>
    <cellStyle name="Valuta 2 2 6 3 2 4" xfId="3537" xr:uid="{00000000-0005-0000-0000-0000110C0000}"/>
    <cellStyle name="Valuta 2 2 6 3 3" xfId="1331" xr:uid="{00000000-0005-0000-0000-0000120C0000}"/>
    <cellStyle name="Valuta 2 2 6 3 4" xfId="2217" xr:uid="{00000000-0005-0000-0000-0000130C0000}"/>
    <cellStyle name="Valuta 2 2 6 3 5" xfId="3097" xr:uid="{00000000-0005-0000-0000-0000140C0000}"/>
    <cellStyle name="Valuta 2 2 6 4" xfId="671" xr:uid="{00000000-0005-0000-0000-0000150C0000}"/>
    <cellStyle name="Valuta 2 2 6 4 2" xfId="1551" xr:uid="{00000000-0005-0000-0000-0000160C0000}"/>
    <cellStyle name="Valuta 2 2 6 4 3" xfId="2437" xr:uid="{00000000-0005-0000-0000-0000170C0000}"/>
    <cellStyle name="Valuta 2 2 6 4 4" xfId="3317" xr:uid="{00000000-0005-0000-0000-0000180C0000}"/>
    <cellStyle name="Valuta 2 2 6 5" xfId="1111" xr:uid="{00000000-0005-0000-0000-0000190C0000}"/>
    <cellStyle name="Valuta 2 2 6 6" xfId="1997" xr:uid="{00000000-0005-0000-0000-00001A0C0000}"/>
    <cellStyle name="Valuta 2 2 6 7" xfId="2877" xr:uid="{00000000-0005-0000-0000-00001B0C0000}"/>
    <cellStyle name="Valuta 2 2 7" xfId="286" xr:uid="{00000000-0005-0000-0000-00001C0C0000}"/>
    <cellStyle name="Valuta 2 2 7 2" xfId="506" xr:uid="{00000000-0005-0000-0000-00001D0C0000}"/>
    <cellStyle name="Valuta 2 2 7 2 2" xfId="946" xr:uid="{00000000-0005-0000-0000-00001E0C0000}"/>
    <cellStyle name="Valuta 2 2 7 2 2 2" xfId="1826" xr:uid="{00000000-0005-0000-0000-00001F0C0000}"/>
    <cellStyle name="Valuta 2 2 7 2 2 3" xfId="2712" xr:uid="{00000000-0005-0000-0000-0000200C0000}"/>
    <cellStyle name="Valuta 2 2 7 2 2 4" xfId="3592" xr:uid="{00000000-0005-0000-0000-0000210C0000}"/>
    <cellStyle name="Valuta 2 2 7 2 3" xfId="1386" xr:uid="{00000000-0005-0000-0000-0000220C0000}"/>
    <cellStyle name="Valuta 2 2 7 2 4" xfId="2272" xr:uid="{00000000-0005-0000-0000-0000230C0000}"/>
    <cellStyle name="Valuta 2 2 7 2 5" xfId="3152" xr:uid="{00000000-0005-0000-0000-0000240C0000}"/>
    <cellStyle name="Valuta 2 2 7 3" xfId="726" xr:uid="{00000000-0005-0000-0000-0000250C0000}"/>
    <cellStyle name="Valuta 2 2 7 3 2" xfId="1606" xr:uid="{00000000-0005-0000-0000-0000260C0000}"/>
    <cellStyle name="Valuta 2 2 7 3 3" xfId="2492" xr:uid="{00000000-0005-0000-0000-0000270C0000}"/>
    <cellStyle name="Valuta 2 2 7 3 4" xfId="3372" xr:uid="{00000000-0005-0000-0000-0000280C0000}"/>
    <cellStyle name="Valuta 2 2 7 4" xfId="1166" xr:uid="{00000000-0005-0000-0000-0000290C0000}"/>
    <cellStyle name="Valuta 2 2 7 5" xfId="2052" xr:uid="{00000000-0005-0000-0000-00002A0C0000}"/>
    <cellStyle name="Valuta 2 2 7 6" xfId="2932" xr:uid="{00000000-0005-0000-0000-00002B0C0000}"/>
    <cellStyle name="Valuta 2 2 8" xfId="396" xr:uid="{00000000-0005-0000-0000-00002C0C0000}"/>
    <cellStyle name="Valuta 2 2 8 2" xfId="836" xr:uid="{00000000-0005-0000-0000-00002D0C0000}"/>
    <cellStyle name="Valuta 2 2 8 2 2" xfId="1716" xr:uid="{00000000-0005-0000-0000-00002E0C0000}"/>
    <cellStyle name="Valuta 2 2 8 2 3" xfId="2602" xr:uid="{00000000-0005-0000-0000-00002F0C0000}"/>
    <cellStyle name="Valuta 2 2 8 2 4" xfId="3482" xr:uid="{00000000-0005-0000-0000-0000300C0000}"/>
    <cellStyle name="Valuta 2 2 8 3" xfId="1276" xr:uid="{00000000-0005-0000-0000-0000310C0000}"/>
    <cellStyle name="Valuta 2 2 8 4" xfId="2162" xr:uid="{00000000-0005-0000-0000-0000320C0000}"/>
    <cellStyle name="Valuta 2 2 8 5" xfId="3042" xr:uid="{00000000-0005-0000-0000-0000330C0000}"/>
    <cellStyle name="Valuta 2 2 9" xfId="616" xr:uid="{00000000-0005-0000-0000-0000340C0000}"/>
    <cellStyle name="Valuta 2 2 9 2" xfId="1496" xr:uid="{00000000-0005-0000-0000-0000350C0000}"/>
    <cellStyle name="Valuta 2 2 9 3" xfId="2382" xr:uid="{00000000-0005-0000-0000-0000360C0000}"/>
    <cellStyle name="Valuta 2 2 9 4" xfId="3262" xr:uid="{00000000-0005-0000-0000-0000370C0000}"/>
    <cellStyle name="Valuta 2 3" xfId="181" xr:uid="{00000000-0005-0000-0000-0000380C0000}"/>
    <cellStyle name="Valuta 2 3 10" xfId="2827" xr:uid="{00000000-0005-0000-0000-0000390C0000}"/>
    <cellStyle name="Valuta 2 3 2" xfId="199" xr:uid="{00000000-0005-0000-0000-00003A0C0000}"/>
    <cellStyle name="Valuta 2 3 2 2" xfId="254" xr:uid="{00000000-0005-0000-0000-00003B0C0000}"/>
    <cellStyle name="Valuta 2 3 2 2 2" xfId="364" xr:uid="{00000000-0005-0000-0000-00003C0C0000}"/>
    <cellStyle name="Valuta 2 3 2 2 2 2" xfId="584" xr:uid="{00000000-0005-0000-0000-00003D0C0000}"/>
    <cellStyle name="Valuta 2 3 2 2 2 2 2" xfId="1024" xr:uid="{00000000-0005-0000-0000-00003E0C0000}"/>
    <cellStyle name="Valuta 2 3 2 2 2 2 2 2" xfId="1904" xr:uid="{00000000-0005-0000-0000-00003F0C0000}"/>
    <cellStyle name="Valuta 2 3 2 2 2 2 2 3" xfId="2790" xr:uid="{00000000-0005-0000-0000-0000400C0000}"/>
    <cellStyle name="Valuta 2 3 2 2 2 2 2 4" xfId="3670" xr:uid="{00000000-0005-0000-0000-0000410C0000}"/>
    <cellStyle name="Valuta 2 3 2 2 2 2 3" xfId="1464" xr:uid="{00000000-0005-0000-0000-0000420C0000}"/>
    <cellStyle name="Valuta 2 3 2 2 2 2 4" xfId="2350" xr:uid="{00000000-0005-0000-0000-0000430C0000}"/>
    <cellStyle name="Valuta 2 3 2 2 2 2 5" xfId="3230" xr:uid="{00000000-0005-0000-0000-0000440C0000}"/>
    <cellStyle name="Valuta 2 3 2 2 2 3" xfId="804" xr:uid="{00000000-0005-0000-0000-0000450C0000}"/>
    <cellStyle name="Valuta 2 3 2 2 2 3 2" xfId="1684" xr:uid="{00000000-0005-0000-0000-0000460C0000}"/>
    <cellStyle name="Valuta 2 3 2 2 2 3 3" xfId="2570" xr:uid="{00000000-0005-0000-0000-0000470C0000}"/>
    <cellStyle name="Valuta 2 3 2 2 2 3 4" xfId="3450" xr:uid="{00000000-0005-0000-0000-0000480C0000}"/>
    <cellStyle name="Valuta 2 3 2 2 2 4" xfId="1244" xr:uid="{00000000-0005-0000-0000-0000490C0000}"/>
    <cellStyle name="Valuta 2 3 2 2 2 5" xfId="2130" xr:uid="{00000000-0005-0000-0000-00004A0C0000}"/>
    <cellStyle name="Valuta 2 3 2 2 2 6" xfId="3010" xr:uid="{00000000-0005-0000-0000-00004B0C0000}"/>
    <cellStyle name="Valuta 2 3 2 2 3" xfId="474" xr:uid="{00000000-0005-0000-0000-00004C0C0000}"/>
    <cellStyle name="Valuta 2 3 2 2 3 2" xfId="914" xr:uid="{00000000-0005-0000-0000-00004D0C0000}"/>
    <cellStyle name="Valuta 2 3 2 2 3 2 2" xfId="1794" xr:uid="{00000000-0005-0000-0000-00004E0C0000}"/>
    <cellStyle name="Valuta 2 3 2 2 3 2 3" xfId="2680" xr:uid="{00000000-0005-0000-0000-00004F0C0000}"/>
    <cellStyle name="Valuta 2 3 2 2 3 2 4" xfId="3560" xr:uid="{00000000-0005-0000-0000-0000500C0000}"/>
    <cellStyle name="Valuta 2 3 2 2 3 3" xfId="1354" xr:uid="{00000000-0005-0000-0000-0000510C0000}"/>
    <cellStyle name="Valuta 2 3 2 2 3 4" xfId="2240" xr:uid="{00000000-0005-0000-0000-0000520C0000}"/>
    <cellStyle name="Valuta 2 3 2 2 3 5" xfId="3120" xr:uid="{00000000-0005-0000-0000-0000530C0000}"/>
    <cellStyle name="Valuta 2 3 2 2 4" xfId="694" xr:uid="{00000000-0005-0000-0000-0000540C0000}"/>
    <cellStyle name="Valuta 2 3 2 2 4 2" xfId="1574" xr:uid="{00000000-0005-0000-0000-0000550C0000}"/>
    <cellStyle name="Valuta 2 3 2 2 4 3" xfId="2460" xr:uid="{00000000-0005-0000-0000-0000560C0000}"/>
    <cellStyle name="Valuta 2 3 2 2 4 4" xfId="3340" xr:uid="{00000000-0005-0000-0000-0000570C0000}"/>
    <cellStyle name="Valuta 2 3 2 2 5" xfId="1134" xr:uid="{00000000-0005-0000-0000-0000580C0000}"/>
    <cellStyle name="Valuta 2 3 2 2 6" xfId="2020" xr:uid="{00000000-0005-0000-0000-0000590C0000}"/>
    <cellStyle name="Valuta 2 3 2 2 7" xfId="2900" xr:uid="{00000000-0005-0000-0000-00005A0C0000}"/>
    <cellStyle name="Valuta 2 3 2 3" xfId="309" xr:uid="{00000000-0005-0000-0000-00005B0C0000}"/>
    <cellStyle name="Valuta 2 3 2 3 2" xfId="529" xr:uid="{00000000-0005-0000-0000-00005C0C0000}"/>
    <cellStyle name="Valuta 2 3 2 3 2 2" xfId="969" xr:uid="{00000000-0005-0000-0000-00005D0C0000}"/>
    <cellStyle name="Valuta 2 3 2 3 2 2 2" xfId="1849" xr:uid="{00000000-0005-0000-0000-00005E0C0000}"/>
    <cellStyle name="Valuta 2 3 2 3 2 2 3" xfId="2735" xr:uid="{00000000-0005-0000-0000-00005F0C0000}"/>
    <cellStyle name="Valuta 2 3 2 3 2 2 4" xfId="3615" xr:uid="{00000000-0005-0000-0000-0000600C0000}"/>
    <cellStyle name="Valuta 2 3 2 3 2 3" xfId="1409" xr:uid="{00000000-0005-0000-0000-0000610C0000}"/>
    <cellStyle name="Valuta 2 3 2 3 2 4" xfId="2295" xr:uid="{00000000-0005-0000-0000-0000620C0000}"/>
    <cellStyle name="Valuta 2 3 2 3 2 5" xfId="3175" xr:uid="{00000000-0005-0000-0000-0000630C0000}"/>
    <cellStyle name="Valuta 2 3 2 3 3" xfId="749" xr:uid="{00000000-0005-0000-0000-0000640C0000}"/>
    <cellStyle name="Valuta 2 3 2 3 3 2" xfId="1629" xr:uid="{00000000-0005-0000-0000-0000650C0000}"/>
    <cellStyle name="Valuta 2 3 2 3 3 3" xfId="2515" xr:uid="{00000000-0005-0000-0000-0000660C0000}"/>
    <cellStyle name="Valuta 2 3 2 3 3 4" xfId="3395" xr:uid="{00000000-0005-0000-0000-0000670C0000}"/>
    <cellStyle name="Valuta 2 3 2 3 4" xfId="1189" xr:uid="{00000000-0005-0000-0000-0000680C0000}"/>
    <cellStyle name="Valuta 2 3 2 3 5" xfId="2075" xr:uid="{00000000-0005-0000-0000-0000690C0000}"/>
    <cellStyle name="Valuta 2 3 2 3 6" xfId="2955" xr:uid="{00000000-0005-0000-0000-00006A0C0000}"/>
    <cellStyle name="Valuta 2 3 2 4" xfId="419" xr:uid="{00000000-0005-0000-0000-00006B0C0000}"/>
    <cellStyle name="Valuta 2 3 2 4 2" xfId="859" xr:uid="{00000000-0005-0000-0000-00006C0C0000}"/>
    <cellStyle name="Valuta 2 3 2 4 2 2" xfId="1739" xr:uid="{00000000-0005-0000-0000-00006D0C0000}"/>
    <cellStyle name="Valuta 2 3 2 4 2 3" xfId="2625" xr:uid="{00000000-0005-0000-0000-00006E0C0000}"/>
    <cellStyle name="Valuta 2 3 2 4 2 4" xfId="3505" xr:uid="{00000000-0005-0000-0000-00006F0C0000}"/>
    <cellStyle name="Valuta 2 3 2 4 3" xfId="1299" xr:uid="{00000000-0005-0000-0000-0000700C0000}"/>
    <cellStyle name="Valuta 2 3 2 4 4" xfId="2185" xr:uid="{00000000-0005-0000-0000-0000710C0000}"/>
    <cellStyle name="Valuta 2 3 2 4 5" xfId="3065" xr:uid="{00000000-0005-0000-0000-0000720C0000}"/>
    <cellStyle name="Valuta 2 3 2 5" xfId="639" xr:uid="{00000000-0005-0000-0000-0000730C0000}"/>
    <cellStyle name="Valuta 2 3 2 5 2" xfId="1519" xr:uid="{00000000-0005-0000-0000-0000740C0000}"/>
    <cellStyle name="Valuta 2 3 2 5 3" xfId="2405" xr:uid="{00000000-0005-0000-0000-0000750C0000}"/>
    <cellStyle name="Valuta 2 3 2 5 4" xfId="3285" xr:uid="{00000000-0005-0000-0000-0000760C0000}"/>
    <cellStyle name="Valuta 2 3 2 6" xfId="1079" xr:uid="{00000000-0005-0000-0000-0000770C0000}"/>
    <cellStyle name="Valuta 2 3 2 7" xfId="1965" xr:uid="{00000000-0005-0000-0000-0000780C0000}"/>
    <cellStyle name="Valuta 2 3 2 8" xfId="2845" xr:uid="{00000000-0005-0000-0000-0000790C0000}"/>
    <cellStyle name="Valuta 2 3 3" xfId="217" xr:uid="{00000000-0005-0000-0000-00007A0C0000}"/>
    <cellStyle name="Valuta 2 3 3 2" xfId="272" xr:uid="{00000000-0005-0000-0000-00007B0C0000}"/>
    <cellStyle name="Valuta 2 3 3 2 2" xfId="382" xr:uid="{00000000-0005-0000-0000-00007C0C0000}"/>
    <cellStyle name="Valuta 2 3 3 2 2 2" xfId="602" xr:uid="{00000000-0005-0000-0000-00007D0C0000}"/>
    <cellStyle name="Valuta 2 3 3 2 2 2 2" xfId="1042" xr:uid="{00000000-0005-0000-0000-00007E0C0000}"/>
    <cellStyle name="Valuta 2 3 3 2 2 2 2 2" xfId="1922" xr:uid="{00000000-0005-0000-0000-00007F0C0000}"/>
    <cellStyle name="Valuta 2 3 3 2 2 2 2 3" xfId="2808" xr:uid="{00000000-0005-0000-0000-0000800C0000}"/>
    <cellStyle name="Valuta 2 3 3 2 2 2 2 4" xfId="3688" xr:uid="{00000000-0005-0000-0000-0000810C0000}"/>
    <cellStyle name="Valuta 2 3 3 2 2 2 3" xfId="1482" xr:uid="{00000000-0005-0000-0000-0000820C0000}"/>
    <cellStyle name="Valuta 2 3 3 2 2 2 4" xfId="2368" xr:uid="{00000000-0005-0000-0000-0000830C0000}"/>
    <cellStyle name="Valuta 2 3 3 2 2 2 5" xfId="3248" xr:uid="{00000000-0005-0000-0000-0000840C0000}"/>
    <cellStyle name="Valuta 2 3 3 2 2 3" xfId="822" xr:uid="{00000000-0005-0000-0000-0000850C0000}"/>
    <cellStyle name="Valuta 2 3 3 2 2 3 2" xfId="1702" xr:uid="{00000000-0005-0000-0000-0000860C0000}"/>
    <cellStyle name="Valuta 2 3 3 2 2 3 3" xfId="2588" xr:uid="{00000000-0005-0000-0000-0000870C0000}"/>
    <cellStyle name="Valuta 2 3 3 2 2 3 4" xfId="3468" xr:uid="{00000000-0005-0000-0000-0000880C0000}"/>
    <cellStyle name="Valuta 2 3 3 2 2 4" xfId="1262" xr:uid="{00000000-0005-0000-0000-0000890C0000}"/>
    <cellStyle name="Valuta 2 3 3 2 2 5" xfId="2148" xr:uid="{00000000-0005-0000-0000-00008A0C0000}"/>
    <cellStyle name="Valuta 2 3 3 2 2 6" xfId="3028" xr:uid="{00000000-0005-0000-0000-00008B0C0000}"/>
    <cellStyle name="Valuta 2 3 3 2 3" xfId="492" xr:uid="{00000000-0005-0000-0000-00008C0C0000}"/>
    <cellStyle name="Valuta 2 3 3 2 3 2" xfId="932" xr:uid="{00000000-0005-0000-0000-00008D0C0000}"/>
    <cellStyle name="Valuta 2 3 3 2 3 2 2" xfId="1812" xr:uid="{00000000-0005-0000-0000-00008E0C0000}"/>
    <cellStyle name="Valuta 2 3 3 2 3 2 3" xfId="2698" xr:uid="{00000000-0005-0000-0000-00008F0C0000}"/>
    <cellStyle name="Valuta 2 3 3 2 3 2 4" xfId="3578" xr:uid="{00000000-0005-0000-0000-0000900C0000}"/>
    <cellStyle name="Valuta 2 3 3 2 3 3" xfId="1372" xr:uid="{00000000-0005-0000-0000-0000910C0000}"/>
    <cellStyle name="Valuta 2 3 3 2 3 4" xfId="2258" xr:uid="{00000000-0005-0000-0000-0000920C0000}"/>
    <cellStyle name="Valuta 2 3 3 2 3 5" xfId="3138" xr:uid="{00000000-0005-0000-0000-0000930C0000}"/>
    <cellStyle name="Valuta 2 3 3 2 4" xfId="712" xr:uid="{00000000-0005-0000-0000-0000940C0000}"/>
    <cellStyle name="Valuta 2 3 3 2 4 2" xfId="1592" xr:uid="{00000000-0005-0000-0000-0000950C0000}"/>
    <cellStyle name="Valuta 2 3 3 2 4 3" xfId="2478" xr:uid="{00000000-0005-0000-0000-0000960C0000}"/>
    <cellStyle name="Valuta 2 3 3 2 4 4" xfId="3358" xr:uid="{00000000-0005-0000-0000-0000970C0000}"/>
    <cellStyle name="Valuta 2 3 3 2 5" xfId="1152" xr:uid="{00000000-0005-0000-0000-0000980C0000}"/>
    <cellStyle name="Valuta 2 3 3 2 6" xfId="2038" xr:uid="{00000000-0005-0000-0000-0000990C0000}"/>
    <cellStyle name="Valuta 2 3 3 2 7" xfId="2918" xr:uid="{00000000-0005-0000-0000-00009A0C0000}"/>
    <cellStyle name="Valuta 2 3 3 3" xfId="327" xr:uid="{00000000-0005-0000-0000-00009B0C0000}"/>
    <cellStyle name="Valuta 2 3 3 3 2" xfId="547" xr:uid="{00000000-0005-0000-0000-00009C0C0000}"/>
    <cellStyle name="Valuta 2 3 3 3 2 2" xfId="987" xr:uid="{00000000-0005-0000-0000-00009D0C0000}"/>
    <cellStyle name="Valuta 2 3 3 3 2 2 2" xfId="1867" xr:uid="{00000000-0005-0000-0000-00009E0C0000}"/>
    <cellStyle name="Valuta 2 3 3 3 2 2 3" xfId="2753" xr:uid="{00000000-0005-0000-0000-00009F0C0000}"/>
    <cellStyle name="Valuta 2 3 3 3 2 2 4" xfId="3633" xr:uid="{00000000-0005-0000-0000-0000A00C0000}"/>
    <cellStyle name="Valuta 2 3 3 3 2 3" xfId="1427" xr:uid="{00000000-0005-0000-0000-0000A10C0000}"/>
    <cellStyle name="Valuta 2 3 3 3 2 4" xfId="2313" xr:uid="{00000000-0005-0000-0000-0000A20C0000}"/>
    <cellStyle name="Valuta 2 3 3 3 2 5" xfId="3193" xr:uid="{00000000-0005-0000-0000-0000A30C0000}"/>
    <cellStyle name="Valuta 2 3 3 3 3" xfId="767" xr:uid="{00000000-0005-0000-0000-0000A40C0000}"/>
    <cellStyle name="Valuta 2 3 3 3 3 2" xfId="1647" xr:uid="{00000000-0005-0000-0000-0000A50C0000}"/>
    <cellStyle name="Valuta 2 3 3 3 3 3" xfId="2533" xr:uid="{00000000-0005-0000-0000-0000A60C0000}"/>
    <cellStyle name="Valuta 2 3 3 3 3 4" xfId="3413" xr:uid="{00000000-0005-0000-0000-0000A70C0000}"/>
    <cellStyle name="Valuta 2 3 3 3 4" xfId="1207" xr:uid="{00000000-0005-0000-0000-0000A80C0000}"/>
    <cellStyle name="Valuta 2 3 3 3 5" xfId="2093" xr:uid="{00000000-0005-0000-0000-0000A90C0000}"/>
    <cellStyle name="Valuta 2 3 3 3 6" xfId="2973" xr:uid="{00000000-0005-0000-0000-0000AA0C0000}"/>
    <cellStyle name="Valuta 2 3 3 4" xfId="437" xr:uid="{00000000-0005-0000-0000-0000AB0C0000}"/>
    <cellStyle name="Valuta 2 3 3 4 2" xfId="877" xr:uid="{00000000-0005-0000-0000-0000AC0C0000}"/>
    <cellStyle name="Valuta 2 3 3 4 2 2" xfId="1757" xr:uid="{00000000-0005-0000-0000-0000AD0C0000}"/>
    <cellStyle name="Valuta 2 3 3 4 2 3" xfId="2643" xr:uid="{00000000-0005-0000-0000-0000AE0C0000}"/>
    <cellStyle name="Valuta 2 3 3 4 2 4" xfId="3523" xr:uid="{00000000-0005-0000-0000-0000AF0C0000}"/>
    <cellStyle name="Valuta 2 3 3 4 3" xfId="1317" xr:uid="{00000000-0005-0000-0000-0000B00C0000}"/>
    <cellStyle name="Valuta 2 3 3 4 4" xfId="2203" xr:uid="{00000000-0005-0000-0000-0000B10C0000}"/>
    <cellStyle name="Valuta 2 3 3 4 5" xfId="3083" xr:uid="{00000000-0005-0000-0000-0000B20C0000}"/>
    <cellStyle name="Valuta 2 3 3 5" xfId="657" xr:uid="{00000000-0005-0000-0000-0000B30C0000}"/>
    <cellStyle name="Valuta 2 3 3 5 2" xfId="1537" xr:uid="{00000000-0005-0000-0000-0000B40C0000}"/>
    <cellStyle name="Valuta 2 3 3 5 3" xfId="2423" xr:uid="{00000000-0005-0000-0000-0000B50C0000}"/>
    <cellStyle name="Valuta 2 3 3 5 4" xfId="3303" xr:uid="{00000000-0005-0000-0000-0000B60C0000}"/>
    <cellStyle name="Valuta 2 3 3 6" xfId="1097" xr:uid="{00000000-0005-0000-0000-0000B70C0000}"/>
    <cellStyle name="Valuta 2 3 3 7" xfId="1983" xr:uid="{00000000-0005-0000-0000-0000B80C0000}"/>
    <cellStyle name="Valuta 2 3 3 8" xfId="2863" xr:uid="{00000000-0005-0000-0000-0000B90C0000}"/>
    <cellStyle name="Valuta 2 3 4" xfId="236" xr:uid="{00000000-0005-0000-0000-0000BA0C0000}"/>
    <cellStyle name="Valuta 2 3 4 2" xfId="346" xr:uid="{00000000-0005-0000-0000-0000BB0C0000}"/>
    <cellStyle name="Valuta 2 3 4 2 2" xfId="566" xr:uid="{00000000-0005-0000-0000-0000BC0C0000}"/>
    <cellStyle name="Valuta 2 3 4 2 2 2" xfId="1006" xr:uid="{00000000-0005-0000-0000-0000BD0C0000}"/>
    <cellStyle name="Valuta 2 3 4 2 2 2 2" xfId="1886" xr:uid="{00000000-0005-0000-0000-0000BE0C0000}"/>
    <cellStyle name="Valuta 2 3 4 2 2 2 3" xfId="2772" xr:uid="{00000000-0005-0000-0000-0000BF0C0000}"/>
    <cellStyle name="Valuta 2 3 4 2 2 2 4" xfId="3652" xr:uid="{00000000-0005-0000-0000-0000C00C0000}"/>
    <cellStyle name="Valuta 2 3 4 2 2 3" xfId="1446" xr:uid="{00000000-0005-0000-0000-0000C10C0000}"/>
    <cellStyle name="Valuta 2 3 4 2 2 4" xfId="2332" xr:uid="{00000000-0005-0000-0000-0000C20C0000}"/>
    <cellStyle name="Valuta 2 3 4 2 2 5" xfId="3212" xr:uid="{00000000-0005-0000-0000-0000C30C0000}"/>
    <cellStyle name="Valuta 2 3 4 2 3" xfId="786" xr:uid="{00000000-0005-0000-0000-0000C40C0000}"/>
    <cellStyle name="Valuta 2 3 4 2 3 2" xfId="1666" xr:uid="{00000000-0005-0000-0000-0000C50C0000}"/>
    <cellStyle name="Valuta 2 3 4 2 3 3" xfId="2552" xr:uid="{00000000-0005-0000-0000-0000C60C0000}"/>
    <cellStyle name="Valuta 2 3 4 2 3 4" xfId="3432" xr:uid="{00000000-0005-0000-0000-0000C70C0000}"/>
    <cellStyle name="Valuta 2 3 4 2 4" xfId="1226" xr:uid="{00000000-0005-0000-0000-0000C80C0000}"/>
    <cellStyle name="Valuta 2 3 4 2 5" xfId="2112" xr:uid="{00000000-0005-0000-0000-0000C90C0000}"/>
    <cellStyle name="Valuta 2 3 4 2 6" xfId="2992" xr:uid="{00000000-0005-0000-0000-0000CA0C0000}"/>
    <cellStyle name="Valuta 2 3 4 3" xfId="456" xr:uid="{00000000-0005-0000-0000-0000CB0C0000}"/>
    <cellStyle name="Valuta 2 3 4 3 2" xfId="896" xr:uid="{00000000-0005-0000-0000-0000CC0C0000}"/>
    <cellStyle name="Valuta 2 3 4 3 2 2" xfId="1776" xr:uid="{00000000-0005-0000-0000-0000CD0C0000}"/>
    <cellStyle name="Valuta 2 3 4 3 2 3" xfId="2662" xr:uid="{00000000-0005-0000-0000-0000CE0C0000}"/>
    <cellStyle name="Valuta 2 3 4 3 2 4" xfId="3542" xr:uid="{00000000-0005-0000-0000-0000CF0C0000}"/>
    <cellStyle name="Valuta 2 3 4 3 3" xfId="1336" xr:uid="{00000000-0005-0000-0000-0000D00C0000}"/>
    <cellStyle name="Valuta 2 3 4 3 4" xfId="2222" xr:uid="{00000000-0005-0000-0000-0000D10C0000}"/>
    <cellStyle name="Valuta 2 3 4 3 5" xfId="3102" xr:uid="{00000000-0005-0000-0000-0000D20C0000}"/>
    <cellStyle name="Valuta 2 3 4 4" xfId="676" xr:uid="{00000000-0005-0000-0000-0000D30C0000}"/>
    <cellStyle name="Valuta 2 3 4 4 2" xfId="1556" xr:uid="{00000000-0005-0000-0000-0000D40C0000}"/>
    <cellStyle name="Valuta 2 3 4 4 3" xfId="2442" xr:uid="{00000000-0005-0000-0000-0000D50C0000}"/>
    <cellStyle name="Valuta 2 3 4 4 4" xfId="3322" xr:uid="{00000000-0005-0000-0000-0000D60C0000}"/>
    <cellStyle name="Valuta 2 3 4 5" xfId="1116" xr:uid="{00000000-0005-0000-0000-0000D70C0000}"/>
    <cellStyle name="Valuta 2 3 4 6" xfId="2002" xr:uid="{00000000-0005-0000-0000-0000D80C0000}"/>
    <cellStyle name="Valuta 2 3 4 7" xfId="2882" xr:uid="{00000000-0005-0000-0000-0000D90C0000}"/>
    <cellStyle name="Valuta 2 3 5" xfId="291" xr:uid="{00000000-0005-0000-0000-0000DA0C0000}"/>
    <cellStyle name="Valuta 2 3 5 2" xfId="511" xr:uid="{00000000-0005-0000-0000-0000DB0C0000}"/>
    <cellStyle name="Valuta 2 3 5 2 2" xfId="951" xr:uid="{00000000-0005-0000-0000-0000DC0C0000}"/>
    <cellStyle name="Valuta 2 3 5 2 2 2" xfId="1831" xr:uid="{00000000-0005-0000-0000-0000DD0C0000}"/>
    <cellStyle name="Valuta 2 3 5 2 2 3" xfId="2717" xr:uid="{00000000-0005-0000-0000-0000DE0C0000}"/>
    <cellStyle name="Valuta 2 3 5 2 2 4" xfId="3597" xr:uid="{00000000-0005-0000-0000-0000DF0C0000}"/>
    <cellStyle name="Valuta 2 3 5 2 3" xfId="1391" xr:uid="{00000000-0005-0000-0000-0000E00C0000}"/>
    <cellStyle name="Valuta 2 3 5 2 4" xfId="2277" xr:uid="{00000000-0005-0000-0000-0000E10C0000}"/>
    <cellStyle name="Valuta 2 3 5 2 5" xfId="3157" xr:uid="{00000000-0005-0000-0000-0000E20C0000}"/>
    <cellStyle name="Valuta 2 3 5 3" xfId="731" xr:uid="{00000000-0005-0000-0000-0000E30C0000}"/>
    <cellStyle name="Valuta 2 3 5 3 2" xfId="1611" xr:uid="{00000000-0005-0000-0000-0000E40C0000}"/>
    <cellStyle name="Valuta 2 3 5 3 3" xfId="2497" xr:uid="{00000000-0005-0000-0000-0000E50C0000}"/>
    <cellStyle name="Valuta 2 3 5 3 4" xfId="3377" xr:uid="{00000000-0005-0000-0000-0000E60C0000}"/>
    <cellStyle name="Valuta 2 3 5 4" xfId="1171" xr:uid="{00000000-0005-0000-0000-0000E70C0000}"/>
    <cellStyle name="Valuta 2 3 5 5" xfId="2057" xr:uid="{00000000-0005-0000-0000-0000E80C0000}"/>
    <cellStyle name="Valuta 2 3 5 6" xfId="2937" xr:uid="{00000000-0005-0000-0000-0000E90C0000}"/>
    <cellStyle name="Valuta 2 3 6" xfId="401" xr:uid="{00000000-0005-0000-0000-0000EA0C0000}"/>
    <cellStyle name="Valuta 2 3 6 2" xfId="841" xr:uid="{00000000-0005-0000-0000-0000EB0C0000}"/>
    <cellStyle name="Valuta 2 3 6 2 2" xfId="1721" xr:uid="{00000000-0005-0000-0000-0000EC0C0000}"/>
    <cellStyle name="Valuta 2 3 6 2 3" xfId="2607" xr:uid="{00000000-0005-0000-0000-0000ED0C0000}"/>
    <cellStyle name="Valuta 2 3 6 2 4" xfId="3487" xr:uid="{00000000-0005-0000-0000-0000EE0C0000}"/>
    <cellStyle name="Valuta 2 3 6 3" xfId="1281" xr:uid="{00000000-0005-0000-0000-0000EF0C0000}"/>
    <cellStyle name="Valuta 2 3 6 4" xfId="2167" xr:uid="{00000000-0005-0000-0000-0000F00C0000}"/>
    <cellStyle name="Valuta 2 3 6 5" xfId="3047" xr:uid="{00000000-0005-0000-0000-0000F10C0000}"/>
    <cellStyle name="Valuta 2 3 7" xfId="621" xr:uid="{00000000-0005-0000-0000-0000F20C0000}"/>
    <cellStyle name="Valuta 2 3 7 2" xfId="1501" xr:uid="{00000000-0005-0000-0000-0000F30C0000}"/>
    <cellStyle name="Valuta 2 3 7 3" xfId="2387" xr:uid="{00000000-0005-0000-0000-0000F40C0000}"/>
    <cellStyle name="Valuta 2 3 7 4" xfId="3267" xr:uid="{00000000-0005-0000-0000-0000F50C0000}"/>
    <cellStyle name="Valuta 2 3 8" xfId="1061" xr:uid="{00000000-0005-0000-0000-0000F60C0000}"/>
    <cellStyle name="Valuta 2 3 9" xfId="1947" xr:uid="{00000000-0005-0000-0000-0000F70C0000}"/>
    <cellStyle name="Valuta 2 4" xfId="188" xr:uid="{00000000-0005-0000-0000-0000F80C0000}"/>
    <cellStyle name="Valuta 2 4 10" xfId="2834" xr:uid="{00000000-0005-0000-0000-0000F90C0000}"/>
    <cellStyle name="Valuta 2 4 2" xfId="206" xr:uid="{00000000-0005-0000-0000-0000FA0C0000}"/>
    <cellStyle name="Valuta 2 4 2 2" xfId="261" xr:uid="{00000000-0005-0000-0000-0000FB0C0000}"/>
    <cellStyle name="Valuta 2 4 2 2 2" xfId="371" xr:uid="{00000000-0005-0000-0000-0000FC0C0000}"/>
    <cellStyle name="Valuta 2 4 2 2 2 2" xfId="591" xr:uid="{00000000-0005-0000-0000-0000FD0C0000}"/>
    <cellStyle name="Valuta 2 4 2 2 2 2 2" xfId="1031" xr:uid="{00000000-0005-0000-0000-0000FE0C0000}"/>
    <cellStyle name="Valuta 2 4 2 2 2 2 2 2" xfId="1911" xr:uid="{00000000-0005-0000-0000-0000FF0C0000}"/>
    <cellStyle name="Valuta 2 4 2 2 2 2 2 3" xfId="2797" xr:uid="{00000000-0005-0000-0000-0000000D0000}"/>
    <cellStyle name="Valuta 2 4 2 2 2 2 2 4" xfId="3677" xr:uid="{00000000-0005-0000-0000-0000010D0000}"/>
    <cellStyle name="Valuta 2 4 2 2 2 2 3" xfId="1471" xr:uid="{00000000-0005-0000-0000-0000020D0000}"/>
    <cellStyle name="Valuta 2 4 2 2 2 2 4" xfId="2357" xr:uid="{00000000-0005-0000-0000-0000030D0000}"/>
    <cellStyle name="Valuta 2 4 2 2 2 2 5" xfId="3237" xr:uid="{00000000-0005-0000-0000-0000040D0000}"/>
    <cellStyle name="Valuta 2 4 2 2 2 3" xfId="811" xr:uid="{00000000-0005-0000-0000-0000050D0000}"/>
    <cellStyle name="Valuta 2 4 2 2 2 3 2" xfId="1691" xr:uid="{00000000-0005-0000-0000-0000060D0000}"/>
    <cellStyle name="Valuta 2 4 2 2 2 3 3" xfId="2577" xr:uid="{00000000-0005-0000-0000-0000070D0000}"/>
    <cellStyle name="Valuta 2 4 2 2 2 3 4" xfId="3457" xr:uid="{00000000-0005-0000-0000-0000080D0000}"/>
    <cellStyle name="Valuta 2 4 2 2 2 4" xfId="1251" xr:uid="{00000000-0005-0000-0000-0000090D0000}"/>
    <cellStyle name="Valuta 2 4 2 2 2 5" xfId="2137" xr:uid="{00000000-0005-0000-0000-00000A0D0000}"/>
    <cellStyle name="Valuta 2 4 2 2 2 6" xfId="3017" xr:uid="{00000000-0005-0000-0000-00000B0D0000}"/>
    <cellStyle name="Valuta 2 4 2 2 3" xfId="481" xr:uid="{00000000-0005-0000-0000-00000C0D0000}"/>
    <cellStyle name="Valuta 2 4 2 2 3 2" xfId="921" xr:uid="{00000000-0005-0000-0000-00000D0D0000}"/>
    <cellStyle name="Valuta 2 4 2 2 3 2 2" xfId="1801" xr:uid="{00000000-0005-0000-0000-00000E0D0000}"/>
    <cellStyle name="Valuta 2 4 2 2 3 2 3" xfId="2687" xr:uid="{00000000-0005-0000-0000-00000F0D0000}"/>
    <cellStyle name="Valuta 2 4 2 2 3 2 4" xfId="3567" xr:uid="{00000000-0005-0000-0000-0000100D0000}"/>
    <cellStyle name="Valuta 2 4 2 2 3 3" xfId="1361" xr:uid="{00000000-0005-0000-0000-0000110D0000}"/>
    <cellStyle name="Valuta 2 4 2 2 3 4" xfId="2247" xr:uid="{00000000-0005-0000-0000-0000120D0000}"/>
    <cellStyle name="Valuta 2 4 2 2 3 5" xfId="3127" xr:uid="{00000000-0005-0000-0000-0000130D0000}"/>
    <cellStyle name="Valuta 2 4 2 2 4" xfId="701" xr:uid="{00000000-0005-0000-0000-0000140D0000}"/>
    <cellStyle name="Valuta 2 4 2 2 4 2" xfId="1581" xr:uid="{00000000-0005-0000-0000-0000150D0000}"/>
    <cellStyle name="Valuta 2 4 2 2 4 3" xfId="2467" xr:uid="{00000000-0005-0000-0000-0000160D0000}"/>
    <cellStyle name="Valuta 2 4 2 2 4 4" xfId="3347" xr:uid="{00000000-0005-0000-0000-0000170D0000}"/>
    <cellStyle name="Valuta 2 4 2 2 5" xfId="1141" xr:uid="{00000000-0005-0000-0000-0000180D0000}"/>
    <cellStyle name="Valuta 2 4 2 2 6" xfId="2027" xr:uid="{00000000-0005-0000-0000-0000190D0000}"/>
    <cellStyle name="Valuta 2 4 2 2 7" xfId="2907" xr:uid="{00000000-0005-0000-0000-00001A0D0000}"/>
    <cellStyle name="Valuta 2 4 2 3" xfId="316" xr:uid="{00000000-0005-0000-0000-00001B0D0000}"/>
    <cellStyle name="Valuta 2 4 2 3 2" xfId="536" xr:uid="{00000000-0005-0000-0000-00001C0D0000}"/>
    <cellStyle name="Valuta 2 4 2 3 2 2" xfId="976" xr:uid="{00000000-0005-0000-0000-00001D0D0000}"/>
    <cellStyle name="Valuta 2 4 2 3 2 2 2" xfId="1856" xr:uid="{00000000-0005-0000-0000-00001E0D0000}"/>
    <cellStyle name="Valuta 2 4 2 3 2 2 3" xfId="2742" xr:uid="{00000000-0005-0000-0000-00001F0D0000}"/>
    <cellStyle name="Valuta 2 4 2 3 2 2 4" xfId="3622" xr:uid="{00000000-0005-0000-0000-0000200D0000}"/>
    <cellStyle name="Valuta 2 4 2 3 2 3" xfId="1416" xr:uid="{00000000-0005-0000-0000-0000210D0000}"/>
    <cellStyle name="Valuta 2 4 2 3 2 4" xfId="2302" xr:uid="{00000000-0005-0000-0000-0000220D0000}"/>
    <cellStyle name="Valuta 2 4 2 3 2 5" xfId="3182" xr:uid="{00000000-0005-0000-0000-0000230D0000}"/>
    <cellStyle name="Valuta 2 4 2 3 3" xfId="756" xr:uid="{00000000-0005-0000-0000-0000240D0000}"/>
    <cellStyle name="Valuta 2 4 2 3 3 2" xfId="1636" xr:uid="{00000000-0005-0000-0000-0000250D0000}"/>
    <cellStyle name="Valuta 2 4 2 3 3 3" xfId="2522" xr:uid="{00000000-0005-0000-0000-0000260D0000}"/>
    <cellStyle name="Valuta 2 4 2 3 3 4" xfId="3402" xr:uid="{00000000-0005-0000-0000-0000270D0000}"/>
    <cellStyle name="Valuta 2 4 2 3 4" xfId="1196" xr:uid="{00000000-0005-0000-0000-0000280D0000}"/>
    <cellStyle name="Valuta 2 4 2 3 5" xfId="2082" xr:uid="{00000000-0005-0000-0000-0000290D0000}"/>
    <cellStyle name="Valuta 2 4 2 3 6" xfId="2962" xr:uid="{00000000-0005-0000-0000-00002A0D0000}"/>
    <cellStyle name="Valuta 2 4 2 4" xfId="426" xr:uid="{00000000-0005-0000-0000-00002B0D0000}"/>
    <cellStyle name="Valuta 2 4 2 4 2" xfId="866" xr:uid="{00000000-0005-0000-0000-00002C0D0000}"/>
    <cellStyle name="Valuta 2 4 2 4 2 2" xfId="1746" xr:uid="{00000000-0005-0000-0000-00002D0D0000}"/>
    <cellStyle name="Valuta 2 4 2 4 2 3" xfId="2632" xr:uid="{00000000-0005-0000-0000-00002E0D0000}"/>
    <cellStyle name="Valuta 2 4 2 4 2 4" xfId="3512" xr:uid="{00000000-0005-0000-0000-00002F0D0000}"/>
    <cellStyle name="Valuta 2 4 2 4 3" xfId="1306" xr:uid="{00000000-0005-0000-0000-0000300D0000}"/>
    <cellStyle name="Valuta 2 4 2 4 4" xfId="2192" xr:uid="{00000000-0005-0000-0000-0000310D0000}"/>
    <cellStyle name="Valuta 2 4 2 4 5" xfId="3072" xr:uid="{00000000-0005-0000-0000-0000320D0000}"/>
    <cellStyle name="Valuta 2 4 2 5" xfId="646" xr:uid="{00000000-0005-0000-0000-0000330D0000}"/>
    <cellStyle name="Valuta 2 4 2 5 2" xfId="1526" xr:uid="{00000000-0005-0000-0000-0000340D0000}"/>
    <cellStyle name="Valuta 2 4 2 5 3" xfId="2412" xr:uid="{00000000-0005-0000-0000-0000350D0000}"/>
    <cellStyle name="Valuta 2 4 2 5 4" xfId="3292" xr:uid="{00000000-0005-0000-0000-0000360D0000}"/>
    <cellStyle name="Valuta 2 4 2 6" xfId="1086" xr:uid="{00000000-0005-0000-0000-0000370D0000}"/>
    <cellStyle name="Valuta 2 4 2 7" xfId="1972" xr:uid="{00000000-0005-0000-0000-0000380D0000}"/>
    <cellStyle name="Valuta 2 4 2 8" xfId="2852" xr:uid="{00000000-0005-0000-0000-0000390D0000}"/>
    <cellStyle name="Valuta 2 4 3" xfId="224" xr:uid="{00000000-0005-0000-0000-00003A0D0000}"/>
    <cellStyle name="Valuta 2 4 3 2" xfId="279" xr:uid="{00000000-0005-0000-0000-00003B0D0000}"/>
    <cellStyle name="Valuta 2 4 3 2 2" xfId="389" xr:uid="{00000000-0005-0000-0000-00003C0D0000}"/>
    <cellStyle name="Valuta 2 4 3 2 2 2" xfId="609" xr:uid="{00000000-0005-0000-0000-00003D0D0000}"/>
    <cellStyle name="Valuta 2 4 3 2 2 2 2" xfId="1049" xr:uid="{00000000-0005-0000-0000-00003E0D0000}"/>
    <cellStyle name="Valuta 2 4 3 2 2 2 2 2" xfId="1929" xr:uid="{00000000-0005-0000-0000-00003F0D0000}"/>
    <cellStyle name="Valuta 2 4 3 2 2 2 2 3" xfId="2815" xr:uid="{00000000-0005-0000-0000-0000400D0000}"/>
    <cellStyle name="Valuta 2 4 3 2 2 2 2 4" xfId="3695" xr:uid="{00000000-0005-0000-0000-0000410D0000}"/>
    <cellStyle name="Valuta 2 4 3 2 2 2 3" xfId="1489" xr:uid="{00000000-0005-0000-0000-0000420D0000}"/>
    <cellStyle name="Valuta 2 4 3 2 2 2 4" xfId="2375" xr:uid="{00000000-0005-0000-0000-0000430D0000}"/>
    <cellStyle name="Valuta 2 4 3 2 2 2 5" xfId="3255" xr:uid="{00000000-0005-0000-0000-0000440D0000}"/>
    <cellStyle name="Valuta 2 4 3 2 2 3" xfId="829" xr:uid="{00000000-0005-0000-0000-0000450D0000}"/>
    <cellStyle name="Valuta 2 4 3 2 2 3 2" xfId="1709" xr:uid="{00000000-0005-0000-0000-0000460D0000}"/>
    <cellStyle name="Valuta 2 4 3 2 2 3 3" xfId="2595" xr:uid="{00000000-0005-0000-0000-0000470D0000}"/>
    <cellStyle name="Valuta 2 4 3 2 2 3 4" xfId="3475" xr:uid="{00000000-0005-0000-0000-0000480D0000}"/>
    <cellStyle name="Valuta 2 4 3 2 2 4" xfId="1269" xr:uid="{00000000-0005-0000-0000-0000490D0000}"/>
    <cellStyle name="Valuta 2 4 3 2 2 5" xfId="2155" xr:uid="{00000000-0005-0000-0000-00004A0D0000}"/>
    <cellStyle name="Valuta 2 4 3 2 2 6" xfId="3035" xr:uid="{00000000-0005-0000-0000-00004B0D0000}"/>
    <cellStyle name="Valuta 2 4 3 2 3" xfId="499" xr:uid="{00000000-0005-0000-0000-00004C0D0000}"/>
    <cellStyle name="Valuta 2 4 3 2 3 2" xfId="939" xr:uid="{00000000-0005-0000-0000-00004D0D0000}"/>
    <cellStyle name="Valuta 2 4 3 2 3 2 2" xfId="1819" xr:uid="{00000000-0005-0000-0000-00004E0D0000}"/>
    <cellStyle name="Valuta 2 4 3 2 3 2 3" xfId="2705" xr:uid="{00000000-0005-0000-0000-00004F0D0000}"/>
    <cellStyle name="Valuta 2 4 3 2 3 2 4" xfId="3585" xr:uid="{00000000-0005-0000-0000-0000500D0000}"/>
    <cellStyle name="Valuta 2 4 3 2 3 3" xfId="1379" xr:uid="{00000000-0005-0000-0000-0000510D0000}"/>
    <cellStyle name="Valuta 2 4 3 2 3 4" xfId="2265" xr:uid="{00000000-0005-0000-0000-0000520D0000}"/>
    <cellStyle name="Valuta 2 4 3 2 3 5" xfId="3145" xr:uid="{00000000-0005-0000-0000-0000530D0000}"/>
    <cellStyle name="Valuta 2 4 3 2 4" xfId="719" xr:uid="{00000000-0005-0000-0000-0000540D0000}"/>
    <cellStyle name="Valuta 2 4 3 2 4 2" xfId="1599" xr:uid="{00000000-0005-0000-0000-0000550D0000}"/>
    <cellStyle name="Valuta 2 4 3 2 4 3" xfId="2485" xr:uid="{00000000-0005-0000-0000-0000560D0000}"/>
    <cellStyle name="Valuta 2 4 3 2 4 4" xfId="3365" xr:uid="{00000000-0005-0000-0000-0000570D0000}"/>
    <cellStyle name="Valuta 2 4 3 2 5" xfId="1159" xr:uid="{00000000-0005-0000-0000-0000580D0000}"/>
    <cellStyle name="Valuta 2 4 3 2 6" xfId="2045" xr:uid="{00000000-0005-0000-0000-0000590D0000}"/>
    <cellStyle name="Valuta 2 4 3 2 7" xfId="2925" xr:uid="{00000000-0005-0000-0000-00005A0D0000}"/>
    <cellStyle name="Valuta 2 4 3 3" xfId="334" xr:uid="{00000000-0005-0000-0000-00005B0D0000}"/>
    <cellStyle name="Valuta 2 4 3 3 2" xfId="554" xr:uid="{00000000-0005-0000-0000-00005C0D0000}"/>
    <cellStyle name="Valuta 2 4 3 3 2 2" xfId="994" xr:uid="{00000000-0005-0000-0000-00005D0D0000}"/>
    <cellStyle name="Valuta 2 4 3 3 2 2 2" xfId="1874" xr:uid="{00000000-0005-0000-0000-00005E0D0000}"/>
    <cellStyle name="Valuta 2 4 3 3 2 2 3" xfId="2760" xr:uid="{00000000-0005-0000-0000-00005F0D0000}"/>
    <cellStyle name="Valuta 2 4 3 3 2 2 4" xfId="3640" xr:uid="{00000000-0005-0000-0000-0000600D0000}"/>
    <cellStyle name="Valuta 2 4 3 3 2 3" xfId="1434" xr:uid="{00000000-0005-0000-0000-0000610D0000}"/>
    <cellStyle name="Valuta 2 4 3 3 2 4" xfId="2320" xr:uid="{00000000-0005-0000-0000-0000620D0000}"/>
    <cellStyle name="Valuta 2 4 3 3 2 5" xfId="3200" xr:uid="{00000000-0005-0000-0000-0000630D0000}"/>
    <cellStyle name="Valuta 2 4 3 3 3" xfId="774" xr:uid="{00000000-0005-0000-0000-0000640D0000}"/>
    <cellStyle name="Valuta 2 4 3 3 3 2" xfId="1654" xr:uid="{00000000-0005-0000-0000-0000650D0000}"/>
    <cellStyle name="Valuta 2 4 3 3 3 3" xfId="2540" xr:uid="{00000000-0005-0000-0000-0000660D0000}"/>
    <cellStyle name="Valuta 2 4 3 3 3 4" xfId="3420" xr:uid="{00000000-0005-0000-0000-0000670D0000}"/>
    <cellStyle name="Valuta 2 4 3 3 4" xfId="1214" xr:uid="{00000000-0005-0000-0000-0000680D0000}"/>
    <cellStyle name="Valuta 2 4 3 3 5" xfId="2100" xr:uid="{00000000-0005-0000-0000-0000690D0000}"/>
    <cellStyle name="Valuta 2 4 3 3 6" xfId="2980" xr:uid="{00000000-0005-0000-0000-00006A0D0000}"/>
    <cellStyle name="Valuta 2 4 3 4" xfId="444" xr:uid="{00000000-0005-0000-0000-00006B0D0000}"/>
    <cellStyle name="Valuta 2 4 3 4 2" xfId="884" xr:uid="{00000000-0005-0000-0000-00006C0D0000}"/>
    <cellStyle name="Valuta 2 4 3 4 2 2" xfId="1764" xr:uid="{00000000-0005-0000-0000-00006D0D0000}"/>
    <cellStyle name="Valuta 2 4 3 4 2 3" xfId="2650" xr:uid="{00000000-0005-0000-0000-00006E0D0000}"/>
    <cellStyle name="Valuta 2 4 3 4 2 4" xfId="3530" xr:uid="{00000000-0005-0000-0000-00006F0D0000}"/>
    <cellStyle name="Valuta 2 4 3 4 3" xfId="1324" xr:uid="{00000000-0005-0000-0000-0000700D0000}"/>
    <cellStyle name="Valuta 2 4 3 4 4" xfId="2210" xr:uid="{00000000-0005-0000-0000-0000710D0000}"/>
    <cellStyle name="Valuta 2 4 3 4 5" xfId="3090" xr:uid="{00000000-0005-0000-0000-0000720D0000}"/>
    <cellStyle name="Valuta 2 4 3 5" xfId="664" xr:uid="{00000000-0005-0000-0000-0000730D0000}"/>
    <cellStyle name="Valuta 2 4 3 5 2" xfId="1544" xr:uid="{00000000-0005-0000-0000-0000740D0000}"/>
    <cellStyle name="Valuta 2 4 3 5 3" xfId="2430" xr:uid="{00000000-0005-0000-0000-0000750D0000}"/>
    <cellStyle name="Valuta 2 4 3 5 4" xfId="3310" xr:uid="{00000000-0005-0000-0000-0000760D0000}"/>
    <cellStyle name="Valuta 2 4 3 6" xfId="1104" xr:uid="{00000000-0005-0000-0000-0000770D0000}"/>
    <cellStyle name="Valuta 2 4 3 7" xfId="1990" xr:uid="{00000000-0005-0000-0000-0000780D0000}"/>
    <cellStyle name="Valuta 2 4 3 8" xfId="2870" xr:uid="{00000000-0005-0000-0000-0000790D0000}"/>
    <cellStyle name="Valuta 2 4 4" xfId="243" xr:uid="{00000000-0005-0000-0000-00007A0D0000}"/>
    <cellStyle name="Valuta 2 4 4 2" xfId="353" xr:uid="{00000000-0005-0000-0000-00007B0D0000}"/>
    <cellStyle name="Valuta 2 4 4 2 2" xfId="573" xr:uid="{00000000-0005-0000-0000-00007C0D0000}"/>
    <cellStyle name="Valuta 2 4 4 2 2 2" xfId="1013" xr:uid="{00000000-0005-0000-0000-00007D0D0000}"/>
    <cellStyle name="Valuta 2 4 4 2 2 2 2" xfId="1893" xr:uid="{00000000-0005-0000-0000-00007E0D0000}"/>
    <cellStyle name="Valuta 2 4 4 2 2 2 3" xfId="2779" xr:uid="{00000000-0005-0000-0000-00007F0D0000}"/>
    <cellStyle name="Valuta 2 4 4 2 2 2 4" xfId="3659" xr:uid="{00000000-0005-0000-0000-0000800D0000}"/>
    <cellStyle name="Valuta 2 4 4 2 2 3" xfId="1453" xr:uid="{00000000-0005-0000-0000-0000810D0000}"/>
    <cellStyle name="Valuta 2 4 4 2 2 4" xfId="2339" xr:uid="{00000000-0005-0000-0000-0000820D0000}"/>
    <cellStyle name="Valuta 2 4 4 2 2 5" xfId="3219" xr:uid="{00000000-0005-0000-0000-0000830D0000}"/>
    <cellStyle name="Valuta 2 4 4 2 3" xfId="793" xr:uid="{00000000-0005-0000-0000-0000840D0000}"/>
    <cellStyle name="Valuta 2 4 4 2 3 2" xfId="1673" xr:uid="{00000000-0005-0000-0000-0000850D0000}"/>
    <cellStyle name="Valuta 2 4 4 2 3 3" xfId="2559" xr:uid="{00000000-0005-0000-0000-0000860D0000}"/>
    <cellStyle name="Valuta 2 4 4 2 3 4" xfId="3439" xr:uid="{00000000-0005-0000-0000-0000870D0000}"/>
    <cellStyle name="Valuta 2 4 4 2 4" xfId="1233" xr:uid="{00000000-0005-0000-0000-0000880D0000}"/>
    <cellStyle name="Valuta 2 4 4 2 5" xfId="2119" xr:uid="{00000000-0005-0000-0000-0000890D0000}"/>
    <cellStyle name="Valuta 2 4 4 2 6" xfId="2999" xr:uid="{00000000-0005-0000-0000-00008A0D0000}"/>
    <cellStyle name="Valuta 2 4 4 3" xfId="463" xr:uid="{00000000-0005-0000-0000-00008B0D0000}"/>
    <cellStyle name="Valuta 2 4 4 3 2" xfId="903" xr:uid="{00000000-0005-0000-0000-00008C0D0000}"/>
    <cellStyle name="Valuta 2 4 4 3 2 2" xfId="1783" xr:uid="{00000000-0005-0000-0000-00008D0D0000}"/>
    <cellStyle name="Valuta 2 4 4 3 2 3" xfId="2669" xr:uid="{00000000-0005-0000-0000-00008E0D0000}"/>
    <cellStyle name="Valuta 2 4 4 3 2 4" xfId="3549" xr:uid="{00000000-0005-0000-0000-00008F0D0000}"/>
    <cellStyle name="Valuta 2 4 4 3 3" xfId="1343" xr:uid="{00000000-0005-0000-0000-0000900D0000}"/>
    <cellStyle name="Valuta 2 4 4 3 4" xfId="2229" xr:uid="{00000000-0005-0000-0000-0000910D0000}"/>
    <cellStyle name="Valuta 2 4 4 3 5" xfId="3109" xr:uid="{00000000-0005-0000-0000-0000920D0000}"/>
    <cellStyle name="Valuta 2 4 4 4" xfId="683" xr:uid="{00000000-0005-0000-0000-0000930D0000}"/>
    <cellStyle name="Valuta 2 4 4 4 2" xfId="1563" xr:uid="{00000000-0005-0000-0000-0000940D0000}"/>
    <cellStyle name="Valuta 2 4 4 4 3" xfId="2449" xr:uid="{00000000-0005-0000-0000-0000950D0000}"/>
    <cellStyle name="Valuta 2 4 4 4 4" xfId="3329" xr:uid="{00000000-0005-0000-0000-0000960D0000}"/>
    <cellStyle name="Valuta 2 4 4 5" xfId="1123" xr:uid="{00000000-0005-0000-0000-0000970D0000}"/>
    <cellStyle name="Valuta 2 4 4 6" xfId="2009" xr:uid="{00000000-0005-0000-0000-0000980D0000}"/>
    <cellStyle name="Valuta 2 4 4 7" xfId="2889" xr:uid="{00000000-0005-0000-0000-0000990D0000}"/>
    <cellStyle name="Valuta 2 4 5" xfId="298" xr:uid="{00000000-0005-0000-0000-00009A0D0000}"/>
    <cellStyle name="Valuta 2 4 5 2" xfId="518" xr:uid="{00000000-0005-0000-0000-00009B0D0000}"/>
    <cellStyle name="Valuta 2 4 5 2 2" xfId="958" xr:uid="{00000000-0005-0000-0000-00009C0D0000}"/>
    <cellStyle name="Valuta 2 4 5 2 2 2" xfId="1838" xr:uid="{00000000-0005-0000-0000-00009D0D0000}"/>
    <cellStyle name="Valuta 2 4 5 2 2 3" xfId="2724" xr:uid="{00000000-0005-0000-0000-00009E0D0000}"/>
    <cellStyle name="Valuta 2 4 5 2 2 4" xfId="3604" xr:uid="{00000000-0005-0000-0000-00009F0D0000}"/>
    <cellStyle name="Valuta 2 4 5 2 3" xfId="1398" xr:uid="{00000000-0005-0000-0000-0000A00D0000}"/>
    <cellStyle name="Valuta 2 4 5 2 4" xfId="2284" xr:uid="{00000000-0005-0000-0000-0000A10D0000}"/>
    <cellStyle name="Valuta 2 4 5 2 5" xfId="3164" xr:uid="{00000000-0005-0000-0000-0000A20D0000}"/>
    <cellStyle name="Valuta 2 4 5 3" xfId="738" xr:uid="{00000000-0005-0000-0000-0000A30D0000}"/>
    <cellStyle name="Valuta 2 4 5 3 2" xfId="1618" xr:uid="{00000000-0005-0000-0000-0000A40D0000}"/>
    <cellStyle name="Valuta 2 4 5 3 3" xfId="2504" xr:uid="{00000000-0005-0000-0000-0000A50D0000}"/>
    <cellStyle name="Valuta 2 4 5 3 4" xfId="3384" xr:uid="{00000000-0005-0000-0000-0000A60D0000}"/>
    <cellStyle name="Valuta 2 4 5 4" xfId="1178" xr:uid="{00000000-0005-0000-0000-0000A70D0000}"/>
    <cellStyle name="Valuta 2 4 5 5" xfId="2064" xr:uid="{00000000-0005-0000-0000-0000A80D0000}"/>
    <cellStyle name="Valuta 2 4 5 6" xfId="2944" xr:uid="{00000000-0005-0000-0000-0000A90D0000}"/>
    <cellStyle name="Valuta 2 4 6" xfId="408" xr:uid="{00000000-0005-0000-0000-0000AA0D0000}"/>
    <cellStyle name="Valuta 2 4 6 2" xfId="848" xr:uid="{00000000-0005-0000-0000-0000AB0D0000}"/>
    <cellStyle name="Valuta 2 4 6 2 2" xfId="1728" xr:uid="{00000000-0005-0000-0000-0000AC0D0000}"/>
    <cellStyle name="Valuta 2 4 6 2 3" xfId="2614" xr:uid="{00000000-0005-0000-0000-0000AD0D0000}"/>
    <cellStyle name="Valuta 2 4 6 2 4" xfId="3494" xr:uid="{00000000-0005-0000-0000-0000AE0D0000}"/>
    <cellStyle name="Valuta 2 4 6 3" xfId="1288" xr:uid="{00000000-0005-0000-0000-0000AF0D0000}"/>
    <cellStyle name="Valuta 2 4 6 4" xfId="2174" xr:uid="{00000000-0005-0000-0000-0000B00D0000}"/>
    <cellStyle name="Valuta 2 4 6 5" xfId="3054" xr:uid="{00000000-0005-0000-0000-0000B10D0000}"/>
    <cellStyle name="Valuta 2 4 7" xfId="628" xr:uid="{00000000-0005-0000-0000-0000B20D0000}"/>
    <cellStyle name="Valuta 2 4 7 2" xfId="1508" xr:uid="{00000000-0005-0000-0000-0000B30D0000}"/>
    <cellStyle name="Valuta 2 4 7 3" xfId="2394" xr:uid="{00000000-0005-0000-0000-0000B40D0000}"/>
    <cellStyle name="Valuta 2 4 7 4" xfId="3274" xr:uid="{00000000-0005-0000-0000-0000B50D0000}"/>
    <cellStyle name="Valuta 2 4 8" xfId="1068" xr:uid="{00000000-0005-0000-0000-0000B60D0000}"/>
    <cellStyle name="Valuta 2 4 9" xfId="1954" xr:uid="{00000000-0005-0000-0000-0000B70D0000}"/>
    <cellStyle name="Valuta 2 5" xfId="193" xr:uid="{00000000-0005-0000-0000-0000B80D0000}"/>
    <cellStyle name="Valuta 2 5 2" xfId="248" xr:uid="{00000000-0005-0000-0000-0000B90D0000}"/>
    <cellStyle name="Valuta 2 5 2 2" xfId="358" xr:uid="{00000000-0005-0000-0000-0000BA0D0000}"/>
    <cellStyle name="Valuta 2 5 2 2 2" xfId="578" xr:uid="{00000000-0005-0000-0000-0000BB0D0000}"/>
    <cellStyle name="Valuta 2 5 2 2 2 2" xfId="1018" xr:uid="{00000000-0005-0000-0000-0000BC0D0000}"/>
    <cellStyle name="Valuta 2 5 2 2 2 2 2" xfId="1898" xr:uid="{00000000-0005-0000-0000-0000BD0D0000}"/>
    <cellStyle name="Valuta 2 5 2 2 2 2 3" xfId="2784" xr:uid="{00000000-0005-0000-0000-0000BE0D0000}"/>
    <cellStyle name="Valuta 2 5 2 2 2 2 4" xfId="3664" xr:uid="{00000000-0005-0000-0000-0000BF0D0000}"/>
    <cellStyle name="Valuta 2 5 2 2 2 3" xfId="1458" xr:uid="{00000000-0005-0000-0000-0000C00D0000}"/>
    <cellStyle name="Valuta 2 5 2 2 2 4" xfId="2344" xr:uid="{00000000-0005-0000-0000-0000C10D0000}"/>
    <cellStyle name="Valuta 2 5 2 2 2 5" xfId="3224" xr:uid="{00000000-0005-0000-0000-0000C20D0000}"/>
    <cellStyle name="Valuta 2 5 2 2 3" xfId="798" xr:uid="{00000000-0005-0000-0000-0000C30D0000}"/>
    <cellStyle name="Valuta 2 5 2 2 3 2" xfId="1678" xr:uid="{00000000-0005-0000-0000-0000C40D0000}"/>
    <cellStyle name="Valuta 2 5 2 2 3 3" xfId="2564" xr:uid="{00000000-0005-0000-0000-0000C50D0000}"/>
    <cellStyle name="Valuta 2 5 2 2 3 4" xfId="3444" xr:uid="{00000000-0005-0000-0000-0000C60D0000}"/>
    <cellStyle name="Valuta 2 5 2 2 4" xfId="1238" xr:uid="{00000000-0005-0000-0000-0000C70D0000}"/>
    <cellStyle name="Valuta 2 5 2 2 5" xfId="2124" xr:uid="{00000000-0005-0000-0000-0000C80D0000}"/>
    <cellStyle name="Valuta 2 5 2 2 6" xfId="3004" xr:uid="{00000000-0005-0000-0000-0000C90D0000}"/>
    <cellStyle name="Valuta 2 5 2 3" xfId="468" xr:uid="{00000000-0005-0000-0000-0000CA0D0000}"/>
    <cellStyle name="Valuta 2 5 2 3 2" xfId="908" xr:uid="{00000000-0005-0000-0000-0000CB0D0000}"/>
    <cellStyle name="Valuta 2 5 2 3 2 2" xfId="1788" xr:uid="{00000000-0005-0000-0000-0000CC0D0000}"/>
    <cellStyle name="Valuta 2 5 2 3 2 3" xfId="2674" xr:uid="{00000000-0005-0000-0000-0000CD0D0000}"/>
    <cellStyle name="Valuta 2 5 2 3 2 4" xfId="3554" xr:uid="{00000000-0005-0000-0000-0000CE0D0000}"/>
    <cellStyle name="Valuta 2 5 2 3 3" xfId="1348" xr:uid="{00000000-0005-0000-0000-0000CF0D0000}"/>
    <cellStyle name="Valuta 2 5 2 3 4" xfId="2234" xr:uid="{00000000-0005-0000-0000-0000D00D0000}"/>
    <cellStyle name="Valuta 2 5 2 3 5" xfId="3114" xr:uid="{00000000-0005-0000-0000-0000D10D0000}"/>
    <cellStyle name="Valuta 2 5 2 4" xfId="688" xr:uid="{00000000-0005-0000-0000-0000D20D0000}"/>
    <cellStyle name="Valuta 2 5 2 4 2" xfId="1568" xr:uid="{00000000-0005-0000-0000-0000D30D0000}"/>
    <cellStyle name="Valuta 2 5 2 4 3" xfId="2454" xr:uid="{00000000-0005-0000-0000-0000D40D0000}"/>
    <cellStyle name="Valuta 2 5 2 4 4" xfId="3334" xr:uid="{00000000-0005-0000-0000-0000D50D0000}"/>
    <cellStyle name="Valuta 2 5 2 5" xfId="1128" xr:uid="{00000000-0005-0000-0000-0000D60D0000}"/>
    <cellStyle name="Valuta 2 5 2 6" xfId="2014" xr:uid="{00000000-0005-0000-0000-0000D70D0000}"/>
    <cellStyle name="Valuta 2 5 2 7" xfId="2894" xr:uid="{00000000-0005-0000-0000-0000D80D0000}"/>
    <cellStyle name="Valuta 2 5 3" xfId="303" xr:uid="{00000000-0005-0000-0000-0000D90D0000}"/>
    <cellStyle name="Valuta 2 5 3 2" xfId="523" xr:uid="{00000000-0005-0000-0000-0000DA0D0000}"/>
    <cellStyle name="Valuta 2 5 3 2 2" xfId="963" xr:uid="{00000000-0005-0000-0000-0000DB0D0000}"/>
    <cellStyle name="Valuta 2 5 3 2 2 2" xfId="1843" xr:uid="{00000000-0005-0000-0000-0000DC0D0000}"/>
    <cellStyle name="Valuta 2 5 3 2 2 3" xfId="2729" xr:uid="{00000000-0005-0000-0000-0000DD0D0000}"/>
    <cellStyle name="Valuta 2 5 3 2 2 4" xfId="3609" xr:uid="{00000000-0005-0000-0000-0000DE0D0000}"/>
    <cellStyle name="Valuta 2 5 3 2 3" xfId="1403" xr:uid="{00000000-0005-0000-0000-0000DF0D0000}"/>
    <cellStyle name="Valuta 2 5 3 2 4" xfId="2289" xr:uid="{00000000-0005-0000-0000-0000E00D0000}"/>
    <cellStyle name="Valuta 2 5 3 2 5" xfId="3169" xr:uid="{00000000-0005-0000-0000-0000E10D0000}"/>
    <cellStyle name="Valuta 2 5 3 3" xfId="743" xr:uid="{00000000-0005-0000-0000-0000E20D0000}"/>
    <cellStyle name="Valuta 2 5 3 3 2" xfId="1623" xr:uid="{00000000-0005-0000-0000-0000E30D0000}"/>
    <cellStyle name="Valuta 2 5 3 3 3" xfId="2509" xr:uid="{00000000-0005-0000-0000-0000E40D0000}"/>
    <cellStyle name="Valuta 2 5 3 3 4" xfId="3389" xr:uid="{00000000-0005-0000-0000-0000E50D0000}"/>
    <cellStyle name="Valuta 2 5 3 4" xfId="1183" xr:uid="{00000000-0005-0000-0000-0000E60D0000}"/>
    <cellStyle name="Valuta 2 5 3 5" xfId="2069" xr:uid="{00000000-0005-0000-0000-0000E70D0000}"/>
    <cellStyle name="Valuta 2 5 3 6" xfId="2949" xr:uid="{00000000-0005-0000-0000-0000E80D0000}"/>
    <cellStyle name="Valuta 2 5 4" xfId="413" xr:uid="{00000000-0005-0000-0000-0000E90D0000}"/>
    <cellStyle name="Valuta 2 5 4 2" xfId="853" xr:uid="{00000000-0005-0000-0000-0000EA0D0000}"/>
    <cellStyle name="Valuta 2 5 4 2 2" xfId="1733" xr:uid="{00000000-0005-0000-0000-0000EB0D0000}"/>
    <cellStyle name="Valuta 2 5 4 2 3" xfId="2619" xr:uid="{00000000-0005-0000-0000-0000EC0D0000}"/>
    <cellStyle name="Valuta 2 5 4 2 4" xfId="3499" xr:uid="{00000000-0005-0000-0000-0000ED0D0000}"/>
    <cellStyle name="Valuta 2 5 4 3" xfId="1293" xr:uid="{00000000-0005-0000-0000-0000EE0D0000}"/>
    <cellStyle name="Valuta 2 5 4 4" xfId="2179" xr:uid="{00000000-0005-0000-0000-0000EF0D0000}"/>
    <cellStyle name="Valuta 2 5 4 5" xfId="3059" xr:uid="{00000000-0005-0000-0000-0000F00D0000}"/>
    <cellStyle name="Valuta 2 5 5" xfId="633" xr:uid="{00000000-0005-0000-0000-0000F10D0000}"/>
    <cellStyle name="Valuta 2 5 5 2" xfId="1513" xr:uid="{00000000-0005-0000-0000-0000F20D0000}"/>
    <cellStyle name="Valuta 2 5 5 3" xfId="2399" xr:uid="{00000000-0005-0000-0000-0000F30D0000}"/>
    <cellStyle name="Valuta 2 5 5 4" xfId="3279" xr:uid="{00000000-0005-0000-0000-0000F40D0000}"/>
    <cellStyle name="Valuta 2 5 6" xfId="1073" xr:uid="{00000000-0005-0000-0000-0000F50D0000}"/>
    <cellStyle name="Valuta 2 5 7" xfId="1959" xr:uid="{00000000-0005-0000-0000-0000F60D0000}"/>
    <cellStyle name="Valuta 2 5 8" xfId="2839" xr:uid="{00000000-0005-0000-0000-0000F70D0000}"/>
    <cellStyle name="Valuta 2 6" xfId="211" xr:uid="{00000000-0005-0000-0000-0000F80D0000}"/>
    <cellStyle name="Valuta 2 6 2" xfId="266" xr:uid="{00000000-0005-0000-0000-0000F90D0000}"/>
    <cellStyle name="Valuta 2 6 2 2" xfId="376" xr:uid="{00000000-0005-0000-0000-0000FA0D0000}"/>
    <cellStyle name="Valuta 2 6 2 2 2" xfId="596" xr:uid="{00000000-0005-0000-0000-0000FB0D0000}"/>
    <cellStyle name="Valuta 2 6 2 2 2 2" xfId="1036" xr:uid="{00000000-0005-0000-0000-0000FC0D0000}"/>
    <cellStyle name="Valuta 2 6 2 2 2 2 2" xfId="1916" xr:uid="{00000000-0005-0000-0000-0000FD0D0000}"/>
    <cellStyle name="Valuta 2 6 2 2 2 2 3" xfId="2802" xr:uid="{00000000-0005-0000-0000-0000FE0D0000}"/>
    <cellStyle name="Valuta 2 6 2 2 2 2 4" xfId="3682" xr:uid="{00000000-0005-0000-0000-0000FF0D0000}"/>
    <cellStyle name="Valuta 2 6 2 2 2 3" xfId="1476" xr:uid="{00000000-0005-0000-0000-0000000E0000}"/>
    <cellStyle name="Valuta 2 6 2 2 2 4" xfId="2362" xr:uid="{00000000-0005-0000-0000-0000010E0000}"/>
    <cellStyle name="Valuta 2 6 2 2 2 5" xfId="3242" xr:uid="{00000000-0005-0000-0000-0000020E0000}"/>
    <cellStyle name="Valuta 2 6 2 2 3" xfId="816" xr:uid="{00000000-0005-0000-0000-0000030E0000}"/>
    <cellStyle name="Valuta 2 6 2 2 3 2" xfId="1696" xr:uid="{00000000-0005-0000-0000-0000040E0000}"/>
    <cellStyle name="Valuta 2 6 2 2 3 3" xfId="2582" xr:uid="{00000000-0005-0000-0000-0000050E0000}"/>
    <cellStyle name="Valuta 2 6 2 2 3 4" xfId="3462" xr:uid="{00000000-0005-0000-0000-0000060E0000}"/>
    <cellStyle name="Valuta 2 6 2 2 4" xfId="1256" xr:uid="{00000000-0005-0000-0000-0000070E0000}"/>
    <cellStyle name="Valuta 2 6 2 2 5" xfId="2142" xr:uid="{00000000-0005-0000-0000-0000080E0000}"/>
    <cellStyle name="Valuta 2 6 2 2 6" xfId="3022" xr:uid="{00000000-0005-0000-0000-0000090E0000}"/>
    <cellStyle name="Valuta 2 6 2 3" xfId="486" xr:uid="{00000000-0005-0000-0000-00000A0E0000}"/>
    <cellStyle name="Valuta 2 6 2 3 2" xfId="926" xr:uid="{00000000-0005-0000-0000-00000B0E0000}"/>
    <cellStyle name="Valuta 2 6 2 3 2 2" xfId="1806" xr:uid="{00000000-0005-0000-0000-00000C0E0000}"/>
    <cellStyle name="Valuta 2 6 2 3 2 3" xfId="2692" xr:uid="{00000000-0005-0000-0000-00000D0E0000}"/>
    <cellStyle name="Valuta 2 6 2 3 2 4" xfId="3572" xr:uid="{00000000-0005-0000-0000-00000E0E0000}"/>
    <cellStyle name="Valuta 2 6 2 3 3" xfId="1366" xr:uid="{00000000-0005-0000-0000-00000F0E0000}"/>
    <cellStyle name="Valuta 2 6 2 3 4" xfId="2252" xr:uid="{00000000-0005-0000-0000-0000100E0000}"/>
    <cellStyle name="Valuta 2 6 2 3 5" xfId="3132" xr:uid="{00000000-0005-0000-0000-0000110E0000}"/>
    <cellStyle name="Valuta 2 6 2 4" xfId="706" xr:uid="{00000000-0005-0000-0000-0000120E0000}"/>
    <cellStyle name="Valuta 2 6 2 4 2" xfId="1586" xr:uid="{00000000-0005-0000-0000-0000130E0000}"/>
    <cellStyle name="Valuta 2 6 2 4 3" xfId="2472" xr:uid="{00000000-0005-0000-0000-0000140E0000}"/>
    <cellStyle name="Valuta 2 6 2 4 4" xfId="3352" xr:uid="{00000000-0005-0000-0000-0000150E0000}"/>
    <cellStyle name="Valuta 2 6 2 5" xfId="1146" xr:uid="{00000000-0005-0000-0000-0000160E0000}"/>
    <cellStyle name="Valuta 2 6 2 6" xfId="2032" xr:uid="{00000000-0005-0000-0000-0000170E0000}"/>
    <cellStyle name="Valuta 2 6 2 7" xfId="2912" xr:uid="{00000000-0005-0000-0000-0000180E0000}"/>
    <cellStyle name="Valuta 2 6 3" xfId="321" xr:uid="{00000000-0005-0000-0000-0000190E0000}"/>
    <cellStyle name="Valuta 2 6 3 2" xfId="541" xr:uid="{00000000-0005-0000-0000-00001A0E0000}"/>
    <cellStyle name="Valuta 2 6 3 2 2" xfId="981" xr:uid="{00000000-0005-0000-0000-00001B0E0000}"/>
    <cellStyle name="Valuta 2 6 3 2 2 2" xfId="1861" xr:uid="{00000000-0005-0000-0000-00001C0E0000}"/>
    <cellStyle name="Valuta 2 6 3 2 2 3" xfId="2747" xr:uid="{00000000-0005-0000-0000-00001D0E0000}"/>
    <cellStyle name="Valuta 2 6 3 2 2 4" xfId="3627" xr:uid="{00000000-0005-0000-0000-00001E0E0000}"/>
    <cellStyle name="Valuta 2 6 3 2 3" xfId="1421" xr:uid="{00000000-0005-0000-0000-00001F0E0000}"/>
    <cellStyle name="Valuta 2 6 3 2 4" xfId="2307" xr:uid="{00000000-0005-0000-0000-0000200E0000}"/>
    <cellStyle name="Valuta 2 6 3 2 5" xfId="3187" xr:uid="{00000000-0005-0000-0000-0000210E0000}"/>
    <cellStyle name="Valuta 2 6 3 3" xfId="761" xr:uid="{00000000-0005-0000-0000-0000220E0000}"/>
    <cellStyle name="Valuta 2 6 3 3 2" xfId="1641" xr:uid="{00000000-0005-0000-0000-0000230E0000}"/>
    <cellStyle name="Valuta 2 6 3 3 3" xfId="2527" xr:uid="{00000000-0005-0000-0000-0000240E0000}"/>
    <cellStyle name="Valuta 2 6 3 3 4" xfId="3407" xr:uid="{00000000-0005-0000-0000-0000250E0000}"/>
    <cellStyle name="Valuta 2 6 3 4" xfId="1201" xr:uid="{00000000-0005-0000-0000-0000260E0000}"/>
    <cellStyle name="Valuta 2 6 3 5" xfId="2087" xr:uid="{00000000-0005-0000-0000-0000270E0000}"/>
    <cellStyle name="Valuta 2 6 3 6" xfId="2967" xr:uid="{00000000-0005-0000-0000-0000280E0000}"/>
    <cellStyle name="Valuta 2 6 4" xfId="431" xr:uid="{00000000-0005-0000-0000-0000290E0000}"/>
    <cellStyle name="Valuta 2 6 4 2" xfId="871" xr:uid="{00000000-0005-0000-0000-00002A0E0000}"/>
    <cellStyle name="Valuta 2 6 4 2 2" xfId="1751" xr:uid="{00000000-0005-0000-0000-00002B0E0000}"/>
    <cellStyle name="Valuta 2 6 4 2 3" xfId="2637" xr:uid="{00000000-0005-0000-0000-00002C0E0000}"/>
    <cellStyle name="Valuta 2 6 4 2 4" xfId="3517" xr:uid="{00000000-0005-0000-0000-00002D0E0000}"/>
    <cellStyle name="Valuta 2 6 4 3" xfId="1311" xr:uid="{00000000-0005-0000-0000-00002E0E0000}"/>
    <cellStyle name="Valuta 2 6 4 4" xfId="2197" xr:uid="{00000000-0005-0000-0000-00002F0E0000}"/>
    <cellStyle name="Valuta 2 6 4 5" xfId="3077" xr:uid="{00000000-0005-0000-0000-0000300E0000}"/>
    <cellStyle name="Valuta 2 6 5" xfId="651" xr:uid="{00000000-0005-0000-0000-0000310E0000}"/>
    <cellStyle name="Valuta 2 6 5 2" xfId="1531" xr:uid="{00000000-0005-0000-0000-0000320E0000}"/>
    <cellStyle name="Valuta 2 6 5 3" xfId="2417" xr:uid="{00000000-0005-0000-0000-0000330E0000}"/>
    <cellStyle name="Valuta 2 6 5 4" xfId="3297" xr:uid="{00000000-0005-0000-0000-0000340E0000}"/>
    <cellStyle name="Valuta 2 6 6" xfId="1091" xr:uid="{00000000-0005-0000-0000-0000350E0000}"/>
    <cellStyle name="Valuta 2 6 7" xfId="1977" xr:uid="{00000000-0005-0000-0000-0000360E0000}"/>
    <cellStyle name="Valuta 2 6 8" xfId="2857" xr:uid="{00000000-0005-0000-0000-0000370E0000}"/>
    <cellStyle name="Valuta 2 7" xfId="230" xr:uid="{00000000-0005-0000-0000-0000380E0000}"/>
    <cellStyle name="Valuta 2 7 2" xfId="340" xr:uid="{00000000-0005-0000-0000-0000390E0000}"/>
    <cellStyle name="Valuta 2 7 2 2" xfId="560" xr:uid="{00000000-0005-0000-0000-00003A0E0000}"/>
    <cellStyle name="Valuta 2 7 2 2 2" xfId="1000" xr:uid="{00000000-0005-0000-0000-00003B0E0000}"/>
    <cellStyle name="Valuta 2 7 2 2 2 2" xfId="1880" xr:uid="{00000000-0005-0000-0000-00003C0E0000}"/>
    <cellStyle name="Valuta 2 7 2 2 2 3" xfId="2766" xr:uid="{00000000-0005-0000-0000-00003D0E0000}"/>
    <cellStyle name="Valuta 2 7 2 2 2 4" xfId="3646" xr:uid="{00000000-0005-0000-0000-00003E0E0000}"/>
    <cellStyle name="Valuta 2 7 2 2 3" xfId="1440" xr:uid="{00000000-0005-0000-0000-00003F0E0000}"/>
    <cellStyle name="Valuta 2 7 2 2 4" xfId="2326" xr:uid="{00000000-0005-0000-0000-0000400E0000}"/>
    <cellStyle name="Valuta 2 7 2 2 5" xfId="3206" xr:uid="{00000000-0005-0000-0000-0000410E0000}"/>
    <cellStyle name="Valuta 2 7 2 3" xfId="780" xr:uid="{00000000-0005-0000-0000-0000420E0000}"/>
    <cellStyle name="Valuta 2 7 2 3 2" xfId="1660" xr:uid="{00000000-0005-0000-0000-0000430E0000}"/>
    <cellStyle name="Valuta 2 7 2 3 3" xfId="2546" xr:uid="{00000000-0005-0000-0000-0000440E0000}"/>
    <cellStyle name="Valuta 2 7 2 3 4" xfId="3426" xr:uid="{00000000-0005-0000-0000-0000450E0000}"/>
    <cellStyle name="Valuta 2 7 2 4" xfId="1220" xr:uid="{00000000-0005-0000-0000-0000460E0000}"/>
    <cellStyle name="Valuta 2 7 2 5" xfId="2106" xr:uid="{00000000-0005-0000-0000-0000470E0000}"/>
    <cellStyle name="Valuta 2 7 2 6" xfId="2986" xr:uid="{00000000-0005-0000-0000-0000480E0000}"/>
    <cellStyle name="Valuta 2 7 3" xfId="450" xr:uid="{00000000-0005-0000-0000-0000490E0000}"/>
    <cellStyle name="Valuta 2 7 3 2" xfId="890" xr:uid="{00000000-0005-0000-0000-00004A0E0000}"/>
    <cellStyle name="Valuta 2 7 3 2 2" xfId="1770" xr:uid="{00000000-0005-0000-0000-00004B0E0000}"/>
    <cellStyle name="Valuta 2 7 3 2 3" xfId="2656" xr:uid="{00000000-0005-0000-0000-00004C0E0000}"/>
    <cellStyle name="Valuta 2 7 3 2 4" xfId="3536" xr:uid="{00000000-0005-0000-0000-00004D0E0000}"/>
    <cellStyle name="Valuta 2 7 3 3" xfId="1330" xr:uid="{00000000-0005-0000-0000-00004E0E0000}"/>
    <cellStyle name="Valuta 2 7 3 4" xfId="2216" xr:uid="{00000000-0005-0000-0000-00004F0E0000}"/>
    <cellStyle name="Valuta 2 7 3 5" xfId="3096" xr:uid="{00000000-0005-0000-0000-0000500E0000}"/>
    <cellStyle name="Valuta 2 7 4" xfId="670" xr:uid="{00000000-0005-0000-0000-0000510E0000}"/>
    <cellStyle name="Valuta 2 7 4 2" xfId="1550" xr:uid="{00000000-0005-0000-0000-0000520E0000}"/>
    <cellStyle name="Valuta 2 7 4 3" xfId="2436" xr:uid="{00000000-0005-0000-0000-0000530E0000}"/>
    <cellStyle name="Valuta 2 7 4 4" xfId="3316" xr:uid="{00000000-0005-0000-0000-0000540E0000}"/>
    <cellStyle name="Valuta 2 7 5" xfId="1110" xr:uid="{00000000-0005-0000-0000-0000550E0000}"/>
    <cellStyle name="Valuta 2 7 6" xfId="1996" xr:uid="{00000000-0005-0000-0000-0000560E0000}"/>
    <cellStyle name="Valuta 2 7 7" xfId="2876" xr:uid="{00000000-0005-0000-0000-0000570E0000}"/>
    <cellStyle name="Valuta 2 8" xfId="285" xr:uid="{00000000-0005-0000-0000-0000580E0000}"/>
    <cellStyle name="Valuta 2 8 2" xfId="505" xr:uid="{00000000-0005-0000-0000-0000590E0000}"/>
    <cellStyle name="Valuta 2 8 2 2" xfId="945" xr:uid="{00000000-0005-0000-0000-00005A0E0000}"/>
    <cellStyle name="Valuta 2 8 2 2 2" xfId="1825" xr:uid="{00000000-0005-0000-0000-00005B0E0000}"/>
    <cellStyle name="Valuta 2 8 2 2 3" xfId="2711" xr:uid="{00000000-0005-0000-0000-00005C0E0000}"/>
    <cellStyle name="Valuta 2 8 2 2 4" xfId="3591" xr:uid="{00000000-0005-0000-0000-00005D0E0000}"/>
    <cellStyle name="Valuta 2 8 2 3" xfId="1385" xr:uid="{00000000-0005-0000-0000-00005E0E0000}"/>
    <cellStyle name="Valuta 2 8 2 4" xfId="2271" xr:uid="{00000000-0005-0000-0000-00005F0E0000}"/>
    <cellStyle name="Valuta 2 8 2 5" xfId="3151" xr:uid="{00000000-0005-0000-0000-0000600E0000}"/>
    <cellStyle name="Valuta 2 8 3" xfId="725" xr:uid="{00000000-0005-0000-0000-0000610E0000}"/>
    <cellStyle name="Valuta 2 8 3 2" xfId="1605" xr:uid="{00000000-0005-0000-0000-0000620E0000}"/>
    <cellStyle name="Valuta 2 8 3 3" xfId="2491" xr:uid="{00000000-0005-0000-0000-0000630E0000}"/>
    <cellStyle name="Valuta 2 8 3 4" xfId="3371" xr:uid="{00000000-0005-0000-0000-0000640E0000}"/>
    <cellStyle name="Valuta 2 8 4" xfId="1165" xr:uid="{00000000-0005-0000-0000-0000650E0000}"/>
    <cellStyle name="Valuta 2 8 5" xfId="2051" xr:uid="{00000000-0005-0000-0000-0000660E0000}"/>
    <cellStyle name="Valuta 2 8 6" xfId="2931" xr:uid="{00000000-0005-0000-0000-0000670E0000}"/>
    <cellStyle name="Valuta 2 9" xfId="395" xr:uid="{00000000-0005-0000-0000-0000680E0000}"/>
    <cellStyle name="Valuta 2 9 2" xfId="835" xr:uid="{00000000-0005-0000-0000-0000690E0000}"/>
    <cellStyle name="Valuta 2 9 2 2" xfId="1715" xr:uid="{00000000-0005-0000-0000-00006A0E0000}"/>
    <cellStyle name="Valuta 2 9 2 3" xfId="2601" xr:uid="{00000000-0005-0000-0000-00006B0E0000}"/>
    <cellStyle name="Valuta 2 9 2 4" xfId="3481" xr:uid="{00000000-0005-0000-0000-00006C0E0000}"/>
    <cellStyle name="Valuta 2 9 3" xfId="1275" xr:uid="{00000000-0005-0000-0000-00006D0E0000}"/>
    <cellStyle name="Valuta 2 9 4" xfId="2161" xr:uid="{00000000-0005-0000-0000-00006E0E0000}"/>
    <cellStyle name="Valuta 2 9 5" xfId="3041" xr:uid="{00000000-0005-0000-0000-00006F0E0000}"/>
    <cellStyle name="Warning Text" xfId="116" xr:uid="{00000000-0005-0000-0000-0000700E0000}"/>
    <cellStyle name="Varningstext 2" xfId="176" xr:uid="{00000000-0005-0000-0000-0000710E0000}"/>
    <cellStyle name="Varseltekst" xfId="117" xr:uid="{00000000-0005-0000-0000-0000720E0000}"/>
    <cellStyle name="Varseltekst 2" xfId="134" xr:uid="{00000000-0005-0000-0000-0000730E0000}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 xr9:uid="{00000000-0011-0000-FFFF-FFFF00000000}"/>
    <tableStyle name="Pivottabellformat 2" table="0" count="0" xr9:uid="{00000000-0011-0000-FFFF-FFFF01000000}"/>
  </tableStyles>
  <colors>
    <mruColors>
      <color rgb="FF00FF00"/>
      <color rgb="FF00CC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rdenta.se/shop/product/54894" TargetMode="External"/><Relationship Id="rId671" Type="http://schemas.openxmlformats.org/officeDocument/2006/relationships/hyperlink" Target="https://www.dabdental.se/endodonti/k-filar/527820-sendoline-k-filar-p-27822.html" TargetMode="External"/><Relationship Id="rId769" Type="http://schemas.openxmlformats.org/officeDocument/2006/relationships/hyperlink" Target="https://www.dabdental.se/endodonti/s-filar/529116-sendoline-s-filar-p-27884.html" TargetMode="External"/><Relationship Id="rId976" Type="http://schemas.openxmlformats.org/officeDocument/2006/relationships/hyperlink" Target="https://viewer.ipaper.io/ViewFile665098.pdf" TargetMode="External"/><Relationship Id="rId21" Type="http://schemas.openxmlformats.org/officeDocument/2006/relationships/hyperlink" Target="http://www.gama.se/cache/images/42037.png" TargetMode="External"/><Relationship Id="rId324" Type="http://schemas.openxmlformats.org/officeDocument/2006/relationships/hyperlink" Target="https://www.dabdental.se/tandfyllnadsmaterial/blandningsblockspatlar/415084-top-dent-blandningsblock-p-25312.html" TargetMode="External"/><Relationship Id="rId531" Type="http://schemas.openxmlformats.org/officeDocument/2006/relationships/hyperlink" Target="https://www.dabdental.se/endodonti/k-reamers/532274-shenzhen-superline-reamer-flow-d-p-62444.html" TargetMode="External"/><Relationship Id="rId629" Type="http://schemas.openxmlformats.org/officeDocument/2006/relationships/hyperlink" Target="https://www.dabdental.se/endodonti/hedstromsfilar/526411-sendoline-ni-ti-h-fil-28mm-sorterade-45-80-6st-p-62560.html" TargetMode="External"/><Relationship Id="rId1161" Type="http://schemas.openxmlformats.org/officeDocument/2006/relationships/hyperlink" Target="https://www.dabdental.se/avtrycksmaterial/alginat-adhesiv/808112-top-dent-alginat-cromo-p-34577.html" TargetMode="External"/><Relationship Id="rId1259" Type="http://schemas.openxmlformats.org/officeDocument/2006/relationships/hyperlink" Target="https://www.dabdental.se/roterande-instrument/top-dent-diamanter/477457-801-001-801018-E2978F-fin-fg-p-38868.html" TargetMode="External"/><Relationship Id="rId170" Type="http://schemas.openxmlformats.org/officeDocument/2006/relationships/hyperlink" Target="https://nordenta.se/shop/product/53867" TargetMode="External"/><Relationship Id="rId836" Type="http://schemas.openxmlformats.org/officeDocument/2006/relationships/hyperlink" Target="https://www.dabdental.se/endodonti/niti-filar/529875-sendoline-niti-s-filar-p-27958.html" TargetMode="External"/><Relationship Id="rId1021" Type="http://schemas.openxmlformats.org/officeDocument/2006/relationships/hyperlink" Target="https://www.dentalringen.se/-tandlkare/roterande-instrument/polerare/eve-prophy-plus-prp-3-omonterad-100st" TargetMode="External"/><Relationship Id="rId1119" Type="http://schemas.openxmlformats.org/officeDocument/2006/relationships/hyperlink" Target="https://nordenta.se/shop/product/57855" TargetMode="External"/><Relationship Id="rId268" Type="http://schemas.openxmlformats.org/officeDocument/2006/relationships/hyperlink" Target="https://webshop.unident.se/" TargetMode="External"/><Relationship Id="rId475" Type="http://schemas.openxmlformats.org/officeDocument/2006/relationships/hyperlink" Target="https://www.dabdental.se/endodonti/k-filar/532141-shenzhen-superline-k-flow-d-p-62318.html" TargetMode="External"/><Relationship Id="rId682" Type="http://schemas.openxmlformats.org/officeDocument/2006/relationships/hyperlink" Target="https://www.dabdental.se/endodonti/k-filar/531380-k-filar-p-28541.html" TargetMode="External"/><Relationship Id="rId903" Type="http://schemas.openxmlformats.org/officeDocument/2006/relationships/hyperlink" Target="https://www.dabdental.se/endodonti/kofferdam/600491-paro-kofferdam-silikon-p-55154.html" TargetMode="External"/><Relationship Id="rId1326" Type="http://schemas.openxmlformats.org/officeDocument/2006/relationships/hyperlink" Target="https://www.dabdental.se/roterande-instrument/jet-1230-blad-borr/455895-1171-konisk-fissur-med-rund-topp-iso-012-vst-p-25761.html" TargetMode="External"/><Relationship Id="rId32" Type="http://schemas.openxmlformats.org/officeDocument/2006/relationships/hyperlink" Target="https://www.dabdental.se/endodonti/k-filar/532022-k-fil-flow-d-p-61577.html" TargetMode="External"/><Relationship Id="rId128" Type="http://schemas.openxmlformats.org/officeDocument/2006/relationships/hyperlink" Target="https://nordenta.se/shop/product/54590" TargetMode="External"/><Relationship Id="rId335" Type="http://schemas.openxmlformats.org/officeDocument/2006/relationships/hyperlink" Target="https://nordenta.se/shop/product/60784" TargetMode="External"/><Relationship Id="rId542" Type="http://schemas.openxmlformats.org/officeDocument/2006/relationships/hyperlink" Target="https://www.dabdental.se/endodonti/k-reamers/532287-shenzhen-superline-reamer-flow-d-p-62457.html" TargetMode="External"/><Relationship Id="rId987" Type="http://schemas.openxmlformats.org/officeDocument/2006/relationships/hyperlink" Target="https://nordenta.se/shop/product/62381" TargetMode="External"/><Relationship Id="rId1172" Type="http://schemas.openxmlformats.org/officeDocument/2006/relationships/hyperlink" Target="https://nordenta.se/shop/product/59263" TargetMode="External"/><Relationship Id="rId181" Type="http://schemas.openxmlformats.org/officeDocument/2006/relationships/hyperlink" Target="https://nordenta.se/shop/product/55249" TargetMode="External"/><Relationship Id="rId402" Type="http://schemas.openxmlformats.org/officeDocument/2006/relationships/hyperlink" Target="https://www.dabdental.se/endodonti/pappersspetsar/708233-fkg-papperspoints-4-nr-30-60st-vita-p-62623.html" TargetMode="External"/><Relationship Id="rId847" Type="http://schemas.openxmlformats.org/officeDocument/2006/relationships/hyperlink" Target="https://www.dabdental.se/endodonti/niti-filar/529888-sendoline-niti-s-filar-p-27970.html" TargetMode="External"/><Relationship Id="rId1032" Type="http://schemas.openxmlformats.org/officeDocument/2006/relationships/hyperlink" Target="https://nordenta.se/shop/product/3091" TargetMode="External"/><Relationship Id="rId279" Type="http://schemas.openxmlformats.org/officeDocument/2006/relationships/hyperlink" Target="http://webshoppfd.plandent.com/MD121949" TargetMode="External"/><Relationship Id="rId486" Type="http://schemas.openxmlformats.org/officeDocument/2006/relationships/hyperlink" Target="https://www.dabdental.se/endodonti/k-filar/532013-k-fil-flow-d-p-61464.html" TargetMode="External"/><Relationship Id="rId693" Type="http://schemas.openxmlformats.org/officeDocument/2006/relationships/hyperlink" Target="https://www.dabdental.se/endodonti/niti-filar/531443-niti-k-filar-p-28580.html" TargetMode="External"/><Relationship Id="rId707" Type="http://schemas.openxmlformats.org/officeDocument/2006/relationships/hyperlink" Target="https://www.dabdental.se/endodonti/niti-filar/531542-niti-k-filar-p-28635.html" TargetMode="External"/><Relationship Id="rId914" Type="http://schemas.openxmlformats.org/officeDocument/2006/relationships/hyperlink" Target="https://nordenta.se/shop/product/4555" TargetMode="External"/><Relationship Id="rId1337" Type="http://schemas.openxmlformats.org/officeDocument/2006/relationships/hyperlink" Target="https://nordenta.se/shop/product/49910" TargetMode="External"/><Relationship Id="rId43" Type="http://schemas.openxmlformats.org/officeDocument/2006/relationships/hyperlink" Target="https://www.dabdental.se/tandfyllnadsmaterial/komposit-ovriga/682491-aura-easy-p-58616.html" TargetMode="External"/><Relationship Id="rId139" Type="http://schemas.openxmlformats.org/officeDocument/2006/relationships/hyperlink" Target="https://nordenta.se/shop/product/54892" TargetMode="External"/><Relationship Id="rId346" Type="http://schemas.openxmlformats.org/officeDocument/2006/relationships/hyperlink" Target="http://webshoppfd.plandent.com/MD168235" TargetMode="External"/><Relationship Id="rId553" Type="http://schemas.openxmlformats.org/officeDocument/2006/relationships/hyperlink" Target="https://www.dabdental.se/endodonti/k-reamers/532317-shenzhen-superline-reamer-flow-d-p-62487.html" TargetMode="External"/><Relationship Id="rId760" Type="http://schemas.openxmlformats.org/officeDocument/2006/relationships/hyperlink" Target="https://www.dabdental.se/endodonti/s-filar/529107-sendoline-s-filar-p-27876.html" TargetMode="External"/><Relationship Id="rId998" Type="http://schemas.openxmlformats.org/officeDocument/2006/relationships/hyperlink" Target="https://nordenta.se/shop/product/59813" TargetMode="External"/><Relationship Id="rId1183" Type="http://schemas.openxmlformats.org/officeDocument/2006/relationships/hyperlink" Target="https://nordenta.se/shop/product/58656" TargetMode="External"/><Relationship Id="rId192" Type="http://schemas.openxmlformats.org/officeDocument/2006/relationships/hyperlink" Target="https://nordenta.se/shop/product/60111" TargetMode="External"/><Relationship Id="rId206" Type="http://schemas.openxmlformats.org/officeDocument/2006/relationships/hyperlink" Target="https://nordenta.se/shop/product/58164" TargetMode="External"/><Relationship Id="rId413" Type="http://schemas.openxmlformats.org/officeDocument/2006/relationships/hyperlink" Target="https://www.dabdental.se/endodonti/pappersspetsar/708244-fkg-papperspoints-6-nr-15-40-60st-vita-p-62634.html" TargetMode="External"/><Relationship Id="rId858" Type="http://schemas.openxmlformats.org/officeDocument/2006/relationships/hyperlink" Target="http://www.gama.se/webshop/produkt/36070/pastaspiral-thomas-25-mm-nr-1-nr-25-rod-x-fin-4-st" TargetMode="External"/><Relationship Id="rId1043" Type="http://schemas.openxmlformats.org/officeDocument/2006/relationships/hyperlink" Target="http://webshoppfd.plandent.com/560035" TargetMode="External"/><Relationship Id="rId497" Type="http://schemas.openxmlformats.org/officeDocument/2006/relationships/hyperlink" Target="https://www.dabdental.se/endodonti/k-filar/532195-shenzhen-superline-k-flow-d-p-62365.html" TargetMode="External"/><Relationship Id="rId620" Type="http://schemas.openxmlformats.org/officeDocument/2006/relationships/hyperlink" Target="https://www.dabdental.se/endodonti/niti-filar/531475-niti-h-filar-p-28598.html" TargetMode="External"/><Relationship Id="rId718" Type="http://schemas.openxmlformats.org/officeDocument/2006/relationships/hyperlink" Target="https://www.dabdental.se/endodonti/k-reamers/531303-k-reamers-p-28475.html" TargetMode="External"/><Relationship Id="rId925" Type="http://schemas.openxmlformats.org/officeDocument/2006/relationships/hyperlink" Target="https://nordenta.se/shop/product/4548" TargetMode="External"/><Relationship Id="rId1250" Type="http://schemas.openxmlformats.org/officeDocument/2006/relationships/hyperlink" Target="https://www.dabdental.se/roterande-instrument/dz-diamanter/460559-878-878012-E2978F-medium-fg-p-26200.html" TargetMode="External"/><Relationship Id="rId1348" Type="http://schemas.openxmlformats.org/officeDocument/2006/relationships/hyperlink" Target="https://nordenta.se/shop/product/57887" TargetMode="External"/><Relationship Id="rId357" Type="http://schemas.openxmlformats.org/officeDocument/2006/relationships/hyperlink" Target="http://webshoppfd.plandent.com/MD168252" TargetMode="External"/><Relationship Id="rId1110" Type="http://schemas.openxmlformats.org/officeDocument/2006/relationships/hyperlink" Target="https://nordenta.se/shop/product/3353" TargetMode="External"/><Relationship Id="rId1194" Type="http://schemas.openxmlformats.org/officeDocument/2006/relationships/hyperlink" Target="https://www.dabdental.se/avtrycksmaterial/vaxer/814873-modelling-wax-std-500g-p-55300.html" TargetMode="External"/><Relationship Id="rId1208" Type="http://schemas.openxmlformats.org/officeDocument/2006/relationships/hyperlink" Target="http://webshoppfd.plandent.com/540601" TargetMode="External"/><Relationship Id="rId54" Type="http://schemas.openxmlformats.org/officeDocument/2006/relationships/hyperlink" Target="https://nordenta.se/shop/product/52416" TargetMode="External"/><Relationship Id="rId217" Type="http://schemas.openxmlformats.org/officeDocument/2006/relationships/hyperlink" Target="https://nordenta.se/shop/product/55003" TargetMode="External"/><Relationship Id="rId564" Type="http://schemas.openxmlformats.org/officeDocument/2006/relationships/hyperlink" Target="https://www.dabdental.se/endodonti/hedstromsfilar/531402-h-filar-p-28547.html" TargetMode="External"/><Relationship Id="rId771" Type="http://schemas.openxmlformats.org/officeDocument/2006/relationships/hyperlink" Target="https://www.dabdental.se/endodonti/s-filar/529118-sendoline-s-filar-p-27886.html" TargetMode="External"/><Relationship Id="rId869" Type="http://schemas.openxmlformats.org/officeDocument/2006/relationships/hyperlink" Target="https://webshop.unident.se/" TargetMode="External"/><Relationship Id="rId424" Type="http://schemas.openxmlformats.org/officeDocument/2006/relationships/hyperlink" Target="https://www.dabdental.se/endodonti/hedstromsfilar/532213-shenzhen-superline-h-flow-d-p-62383.html" TargetMode="External"/><Relationship Id="rId631" Type="http://schemas.openxmlformats.org/officeDocument/2006/relationships/hyperlink" Target="https://www.dabdental.se/endodonti/hedstromsfilar/526413-sendoline-ni-ti-h-fil-31mm-sorterade-45-80-6st-p-62562.html" TargetMode="External"/><Relationship Id="rId729" Type="http://schemas.openxmlformats.org/officeDocument/2006/relationships/hyperlink" Target="https://www.dabdental.se/endodonti/k-reamers/531315-k-reamers-p-28486.html" TargetMode="External"/><Relationship Id="rId1054" Type="http://schemas.openxmlformats.org/officeDocument/2006/relationships/hyperlink" Target="http://webshoppfd.plandent.com/MD113719" TargetMode="External"/><Relationship Id="rId1261" Type="http://schemas.openxmlformats.org/officeDocument/2006/relationships/hyperlink" Target="https://www.dabdental.se/roterande-instrument/top-dent-diamanter/477461-801-001-801033-E2978F-fin-fg-p-38872.html" TargetMode="External"/><Relationship Id="rId1359" Type="http://schemas.openxmlformats.org/officeDocument/2006/relationships/hyperlink" Target="https://www.dabdental.se/utrustningstillbehor/blasterkanyler-engangs/105277-natures-tip-hp-regnbage-1000-st-p-62053.html" TargetMode="External"/><Relationship Id="rId270" Type="http://schemas.openxmlformats.org/officeDocument/2006/relationships/hyperlink" Target="https://nordenta.se/shop/product/54194" TargetMode="External"/><Relationship Id="rId936" Type="http://schemas.openxmlformats.org/officeDocument/2006/relationships/hyperlink" Target="https://nordenta.se/shop/product/40173" TargetMode="External"/><Relationship Id="rId1121" Type="http://schemas.openxmlformats.org/officeDocument/2006/relationships/hyperlink" Target="https://nordenta.se/shop/product/59871" TargetMode="External"/><Relationship Id="rId1219" Type="http://schemas.openxmlformats.org/officeDocument/2006/relationships/hyperlink" Target="http://webshoppfd.plandent.com/540664" TargetMode="External"/><Relationship Id="rId65" Type="http://schemas.openxmlformats.org/officeDocument/2006/relationships/hyperlink" Target="https://nordenta.se/shop/product/52402" TargetMode="External"/><Relationship Id="rId130" Type="http://schemas.openxmlformats.org/officeDocument/2006/relationships/hyperlink" Target="https://nordenta.se/shop/product/54591" TargetMode="External"/><Relationship Id="rId368" Type="http://schemas.openxmlformats.org/officeDocument/2006/relationships/hyperlink" Target="http://webshoppfd.plandent.com/481752" TargetMode="External"/><Relationship Id="rId575" Type="http://schemas.openxmlformats.org/officeDocument/2006/relationships/hyperlink" Target="https://www.dabdental.se/endodonti/hedstromsfilar/531412-h-filar-p-28557.html" TargetMode="External"/><Relationship Id="rId782" Type="http://schemas.openxmlformats.org/officeDocument/2006/relationships/hyperlink" Target="https://www.dabdental.se/endodonti/s-filar/529526-sendoline-s-filar-p-27911.html" TargetMode="External"/><Relationship Id="rId228" Type="http://schemas.openxmlformats.org/officeDocument/2006/relationships/hyperlink" Target="https://nordenta.se/shop/product/60137" TargetMode="External"/><Relationship Id="rId435" Type="http://schemas.openxmlformats.org/officeDocument/2006/relationships/hyperlink" Target="https://www.dabdental.se/endodonti/hedstromsfilar/532228-shenzhen-superline-h-flow-d-p-62398.html" TargetMode="External"/><Relationship Id="rId642" Type="http://schemas.openxmlformats.org/officeDocument/2006/relationships/hyperlink" Target="https://www.dabdental.se/endodonti/k-filar/531342-k-filar-p-28508.html" TargetMode="External"/><Relationship Id="rId1065" Type="http://schemas.openxmlformats.org/officeDocument/2006/relationships/hyperlink" Target="https://nordenta.se/shop/product/4630" TargetMode="External"/><Relationship Id="rId1272" Type="http://schemas.openxmlformats.org/officeDocument/2006/relationships/hyperlink" Target="https://www.dabdental.se/roterande-instrument/top-dent-diamanter/477455-801-001-801033-E2978F-fin-vst-p-38866.html" TargetMode="External"/><Relationship Id="rId281" Type="http://schemas.openxmlformats.org/officeDocument/2006/relationships/hyperlink" Target="http://webshoppfd.plandent.com/MD121950" TargetMode="External"/><Relationship Id="rId502" Type="http://schemas.openxmlformats.org/officeDocument/2006/relationships/hyperlink" Target="https://www.dabdental.se/endodonti/k-filar/532077-shenzhen-superline-niti-k-flow-d-p-62255.html" TargetMode="External"/><Relationship Id="rId947" Type="http://schemas.openxmlformats.org/officeDocument/2006/relationships/hyperlink" Target="https://www.dabdental.se/endodonti/pappersspetsar/708110-top-dent-pappersspetsar-p-33409.html" TargetMode="External"/><Relationship Id="rId1132" Type="http://schemas.openxmlformats.org/officeDocument/2006/relationships/hyperlink" Target="https://nordenta.se/shop/product/40646" TargetMode="External"/><Relationship Id="rId76" Type="http://schemas.openxmlformats.org/officeDocument/2006/relationships/hyperlink" Target="https://nordenta.se/shop/product/52413" TargetMode="External"/><Relationship Id="rId141" Type="http://schemas.openxmlformats.org/officeDocument/2006/relationships/hyperlink" Target="https://nordenta.se/shop/product/54890" TargetMode="External"/><Relationship Id="rId379" Type="http://schemas.openxmlformats.org/officeDocument/2006/relationships/hyperlink" Target="https://www.dabdental.se/endodonti/pappersspetsar/708210-wplus-pp-p-62549.html" TargetMode="External"/><Relationship Id="rId586" Type="http://schemas.openxmlformats.org/officeDocument/2006/relationships/hyperlink" Target="https://www.dabdental.se/endodonti/hedstromsfilar/531429-h-file-25mm-55-6st-p-56177.html" TargetMode="External"/><Relationship Id="rId793" Type="http://schemas.openxmlformats.org/officeDocument/2006/relationships/hyperlink" Target="https://www.dabdental.se/endodonti/s-filar/529521-sendoline-s-filar-p-27906.html" TargetMode="External"/><Relationship Id="rId807" Type="http://schemas.openxmlformats.org/officeDocument/2006/relationships/hyperlink" Target="https://www.dabdental.se/endodonti/s-filar/529817-sendoline-s-filar-p-27920.html" TargetMode="External"/><Relationship Id="rId7" Type="http://schemas.openxmlformats.org/officeDocument/2006/relationships/hyperlink" Target="https://iteminfo.lifcodental.se/LifcoItemVault/api/image/bypartner/5555/479529.jpg" TargetMode="External"/><Relationship Id="rId239" Type="http://schemas.openxmlformats.org/officeDocument/2006/relationships/hyperlink" Target="https://nordenta.se/shop/product/45242" TargetMode="External"/><Relationship Id="rId446" Type="http://schemas.openxmlformats.org/officeDocument/2006/relationships/hyperlink" Target="https://www.dabdental.se/endodonti/hedstromsfilar/532242-shenzhen-superline-h-flow-d-p-62412.html" TargetMode="External"/><Relationship Id="rId653" Type="http://schemas.openxmlformats.org/officeDocument/2006/relationships/hyperlink" Target="https://www.dabdental.se/endodonti/k-filar/531357-k-filar-p-28521.html" TargetMode="External"/><Relationship Id="rId1076" Type="http://schemas.openxmlformats.org/officeDocument/2006/relationships/hyperlink" Target="https://www.dabdental.se/tandfyllnadsmaterial/ovrigt/682442-top-dent-block-dam-p-31932.html" TargetMode="External"/><Relationship Id="rId1283" Type="http://schemas.openxmlformats.org/officeDocument/2006/relationships/hyperlink" Target="https://www.dabdental.se/roterande-instrument/meisinger-hardmetallborr/479972-hm1-runda-iso-008-vst-p-58872.html" TargetMode="External"/><Relationship Id="rId292" Type="http://schemas.openxmlformats.org/officeDocument/2006/relationships/hyperlink" Target="https://www.dabdental.se/tandfyllnadsmaterial/matrissystem/604705-smartbands-p-62500.html" TargetMode="External"/><Relationship Id="rId306" Type="http://schemas.openxmlformats.org/officeDocument/2006/relationships/hyperlink" Target="http://www.gama.se/webshop/produkt/27880/coform-hornmatris-21m-8-st-" TargetMode="External"/><Relationship Id="rId860" Type="http://schemas.openxmlformats.org/officeDocument/2006/relationships/hyperlink" Target="http://www.gama.se/webshop/produkt/36072/pastaspiral-thomas-25-mm-nr-3-nr-35-gron-medium-4-st" TargetMode="External"/><Relationship Id="rId958" Type="http://schemas.openxmlformats.org/officeDocument/2006/relationships/hyperlink" Target="https://nordenta.se/shop/product/63328" TargetMode="External"/><Relationship Id="rId1143" Type="http://schemas.openxmlformats.org/officeDocument/2006/relationships/hyperlink" Target="https://nordenta.se/shop/product/49893" TargetMode="External"/><Relationship Id="rId87" Type="http://schemas.openxmlformats.org/officeDocument/2006/relationships/hyperlink" Target="https://nordenta.se/shop/product/325137" TargetMode="External"/><Relationship Id="rId513" Type="http://schemas.openxmlformats.org/officeDocument/2006/relationships/hyperlink" Target="https://www.dabdental.se/endodonti/k-filar/532090-shenzhen-superline-niti-k-flow-d-p-62268.html" TargetMode="External"/><Relationship Id="rId597" Type="http://schemas.openxmlformats.org/officeDocument/2006/relationships/hyperlink" Target="https://www.dabdental.se/endodonti/hedstromsfilar/531509-h-filar-p-28612.html" TargetMode="External"/><Relationship Id="rId720" Type="http://schemas.openxmlformats.org/officeDocument/2006/relationships/hyperlink" Target="https://www.dabdental.se/endodonti/k-reamers/531305-k-reamers-p-28477.html" TargetMode="External"/><Relationship Id="rId818" Type="http://schemas.openxmlformats.org/officeDocument/2006/relationships/hyperlink" Target="https://www.dabdental.se/endodonti/s-filar/529711-sendoline-s-filar-p-58537.html" TargetMode="External"/><Relationship Id="rId1350" Type="http://schemas.openxmlformats.org/officeDocument/2006/relationships/hyperlink" Target="https://nordenta.se/shop/product/57890" TargetMode="External"/><Relationship Id="rId152" Type="http://schemas.openxmlformats.org/officeDocument/2006/relationships/hyperlink" Target="https://www.dabdental.se/tandfyllnadsmaterial/kulzer-komposit/681075-charisma-abc-p-61431.html" TargetMode="External"/><Relationship Id="rId457" Type="http://schemas.openxmlformats.org/officeDocument/2006/relationships/hyperlink" Target="https://www.dabdental.se/endodonti/hedstromsfilar/532255-shenzhen-superline-h-flow-d-p-62425.html" TargetMode="External"/><Relationship Id="rId1003" Type="http://schemas.openxmlformats.org/officeDocument/2006/relationships/hyperlink" Target="https://nordenta.se/shop/product/61917" TargetMode="External"/><Relationship Id="rId1087" Type="http://schemas.openxmlformats.org/officeDocument/2006/relationships/hyperlink" Target="https://www.dabdental.se/engangsartiklar/servetterpapper/621430-servetthallare-p-39610.html" TargetMode="External"/><Relationship Id="rId1210" Type="http://schemas.openxmlformats.org/officeDocument/2006/relationships/hyperlink" Target="http://webshoppfd.plandent.com/540603" TargetMode="External"/><Relationship Id="rId1294" Type="http://schemas.openxmlformats.org/officeDocument/2006/relationships/hyperlink" Target="https://www.dabdental.se/roterande-instrument/dz-hardmetallborr/460457-cb40ag-cb40agiso-012-fg-p-26112.html" TargetMode="External"/><Relationship Id="rId1308" Type="http://schemas.openxmlformats.org/officeDocument/2006/relationships/hyperlink" Target="https://www.dabdental.se/roterande-instrument/stalborr/452824-1-runda-el-langd-22-mm-vst-p-61965.html" TargetMode="External"/><Relationship Id="rId664" Type="http://schemas.openxmlformats.org/officeDocument/2006/relationships/hyperlink" Target="https://www.dabdental.se/endodonti/k-filar/527813-sendoline-k-filar-p-27815.html" TargetMode="External"/><Relationship Id="rId871" Type="http://schemas.openxmlformats.org/officeDocument/2006/relationships/hyperlink" Target="https://webshop.unident.se/" TargetMode="External"/><Relationship Id="rId969" Type="http://schemas.openxmlformats.org/officeDocument/2006/relationships/hyperlink" Target="https://nordenta.se/shop/product/55036" TargetMode="External"/><Relationship Id="rId14" Type="http://schemas.openxmlformats.org/officeDocument/2006/relationships/hyperlink" Target="https://iteminfo.lifcodental.se/LifcoItemVault/api/image/bypartner/5555/731037.jpg" TargetMode="External"/><Relationship Id="rId317" Type="http://schemas.openxmlformats.org/officeDocument/2006/relationships/hyperlink" Target="https://nordenta.se/shop/product/50754" TargetMode="External"/><Relationship Id="rId524" Type="http://schemas.openxmlformats.org/officeDocument/2006/relationships/hyperlink" Target="https://www.dabdental.se/endodonti/k-reamers/532266-shenzhen-superline-reamer-flow-d-p-62436.html" TargetMode="External"/><Relationship Id="rId731" Type="http://schemas.openxmlformats.org/officeDocument/2006/relationships/hyperlink" Target="https://www.dabdental.se/endodonti/k-reamers/531318-k-reamers-p-28489.html" TargetMode="External"/><Relationship Id="rId1154" Type="http://schemas.openxmlformats.org/officeDocument/2006/relationships/hyperlink" Target="https://nordenta.se/shop/product/50259" TargetMode="External"/><Relationship Id="rId1361" Type="http://schemas.openxmlformats.org/officeDocument/2006/relationships/hyperlink" Target="https://www.dabdental.se/utrustningstillbehor/blasterkanyler-engangs/105250-crystal-natures-tip-adapter-luzzani-mlmm-p-54940.html" TargetMode="External"/><Relationship Id="rId98" Type="http://schemas.openxmlformats.org/officeDocument/2006/relationships/hyperlink" Target="https://nordenta.se/shop/product/325148" TargetMode="External"/><Relationship Id="rId163" Type="http://schemas.openxmlformats.org/officeDocument/2006/relationships/hyperlink" Target="https://www.dabdental.se/tandfyllnadsmaterial/ivoclar-vivadent-komposit/680794-tetric-2008-cavi-a4-20x02g-p-31389.html" TargetMode="External"/><Relationship Id="rId370" Type="http://schemas.openxmlformats.org/officeDocument/2006/relationships/hyperlink" Target="http://webshoppfd.plandent.com/481754" TargetMode="External"/><Relationship Id="rId829" Type="http://schemas.openxmlformats.org/officeDocument/2006/relationships/hyperlink" Target="https://www.dabdental.se/endodonti/s-filar/529721-sendoline-s-filar-p-58547.html" TargetMode="External"/><Relationship Id="rId1014" Type="http://schemas.openxmlformats.org/officeDocument/2006/relationships/hyperlink" Target="https://viewer.ipaper.io/ViewFile665102.pdf" TargetMode="External"/><Relationship Id="rId1221" Type="http://schemas.openxmlformats.org/officeDocument/2006/relationships/hyperlink" Target="http://webshoppfd.plandent.com/540668" TargetMode="External"/><Relationship Id="rId230" Type="http://schemas.openxmlformats.org/officeDocument/2006/relationships/hyperlink" Target="https://nordenta.se/shop/product/60139" TargetMode="External"/><Relationship Id="rId468" Type="http://schemas.openxmlformats.org/officeDocument/2006/relationships/hyperlink" Target="https://www.dabdental.se/endodonti/k-filar/532133-shenzhen-superline-k-flow-d-p-62310.html" TargetMode="External"/><Relationship Id="rId675" Type="http://schemas.openxmlformats.org/officeDocument/2006/relationships/hyperlink" Target="https://www.dabdental.se/endodonti/k-filar/531373-k-filar-p-28534.html" TargetMode="External"/><Relationship Id="rId882" Type="http://schemas.openxmlformats.org/officeDocument/2006/relationships/hyperlink" Target="https://nordenta.se/shop/product/58111" TargetMode="External"/><Relationship Id="rId1098" Type="http://schemas.openxmlformats.org/officeDocument/2006/relationships/hyperlink" Target="https://webshop.unident.se/" TargetMode="External"/><Relationship Id="rId1319" Type="http://schemas.openxmlformats.org/officeDocument/2006/relationships/hyperlink" Target="https://www.dabdental.se/roterande-instrument/stalborr/451400-1-runda-iso-nr-014-4-extra-langa-34-mm-vst-p-25563.html" TargetMode="External"/><Relationship Id="rId25" Type="http://schemas.openxmlformats.org/officeDocument/2006/relationships/hyperlink" Target="http://www.gama.se/webshop/produkt/30272/proxident-muntork-smorjande-med-solrosolja-12x2-st" TargetMode="External"/><Relationship Id="rId328" Type="http://schemas.openxmlformats.org/officeDocument/2006/relationships/hyperlink" Target="https://www.dabdental.se/endodonti/niti-filar/462544-sendoline-niti-s1-p-54858.html" TargetMode="External"/><Relationship Id="rId535" Type="http://schemas.openxmlformats.org/officeDocument/2006/relationships/hyperlink" Target="https://www.dabdental.se/endodonti/k-reamers/532278-shenzhen-superline-reamer-flow-d-p-62448.html" TargetMode="External"/><Relationship Id="rId742" Type="http://schemas.openxmlformats.org/officeDocument/2006/relationships/hyperlink" Target="https://www.dabdental.se/endodonti/k-reamers/531520-k-reamers-p-28618.html" TargetMode="External"/><Relationship Id="rId1165" Type="http://schemas.openxmlformats.org/officeDocument/2006/relationships/hyperlink" Target="http://webshoppfd.plandent.com/MD132690" TargetMode="External"/><Relationship Id="rId1372" Type="http://schemas.openxmlformats.org/officeDocument/2006/relationships/hyperlink" Target="https://nordenta.se/shop/product/59422" TargetMode="External"/><Relationship Id="rId174" Type="http://schemas.openxmlformats.org/officeDocument/2006/relationships/hyperlink" Target="https://nordenta.se/shop/product/55243" TargetMode="External"/><Relationship Id="rId381" Type="http://schemas.openxmlformats.org/officeDocument/2006/relationships/hyperlink" Target="https://www.dabdental.se/endodonti/pappersspetsar/708212-wplus-pp-p-62551.html" TargetMode="External"/><Relationship Id="rId602" Type="http://schemas.openxmlformats.org/officeDocument/2006/relationships/hyperlink" Target="https://www.dabdental.se/endodonti/hedstromsfilar/526394-sendoline-h-filar-p-27765.html" TargetMode="External"/><Relationship Id="rId1025" Type="http://schemas.openxmlformats.org/officeDocument/2006/relationships/hyperlink" Target="https://iteminfo.lifcodental.se/LifcoItemVault/api/image/bypartner/5555/731040.jpg" TargetMode="External"/><Relationship Id="rId1232" Type="http://schemas.openxmlformats.org/officeDocument/2006/relationships/hyperlink" Target="http://webshoppfd.plandent.com/540679" TargetMode="External"/><Relationship Id="rId241" Type="http://schemas.openxmlformats.org/officeDocument/2006/relationships/hyperlink" Target="https://www.dabdental.se/tandfyllnadsmaterial/glasjonomercement/679650-aquacem-p-30920.html" TargetMode="External"/><Relationship Id="rId479" Type="http://schemas.openxmlformats.org/officeDocument/2006/relationships/hyperlink" Target="https://www.dabdental.se/endodonti/k-filar/532006-k-fil-flow-d-p-61457.html" TargetMode="External"/><Relationship Id="rId686" Type="http://schemas.openxmlformats.org/officeDocument/2006/relationships/hyperlink" Target="https://www.dabdental.se/endodonti/niti-filar/531436-niti-k-filar-p-28573.html" TargetMode="External"/><Relationship Id="rId893" Type="http://schemas.openxmlformats.org/officeDocument/2006/relationships/hyperlink" Target="https://nordenta.se/shop/product/1307" TargetMode="External"/><Relationship Id="rId907" Type="http://schemas.openxmlformats.org/officeDocument/2006/relationships/hyperlink" Target="https://nordenta.se/shop/product/40614" TargetMode="External"/><Relationship Id="rId36" Type="http://schemas.openxmlformats.org/officeDocument/2006/relationships/hyperlink" Target="https://iteminfo.lifcodental.se/LifcoItemVault/api/image/bypartner/5555/691418.jpg" TargetMode="External"/><Relationship Id="rId339" Type="http://schemas.openxmlformats.org/officeDocument/2006/relationships/hyperlink" Target="https://nordenta.se/shop/product/60778" TargetMode="External"/><Relationship Id="rId546" Type="http://schemas.openxmlformats.org/officeDocument/2006/relationships/hyperlink" Target="https://www.dabdental.se/endodonti/k-reamers/532292-shenzhen-superline-reamer-flow-d-p-62462.html" TargetMode="External"/><Relationship Id="rId753" Type="http://schemas.openxmlformats.org/officeDocument/2006/relationships/hyperlink" Target="https://www.dabdental.se/endodonti/k-reamers/531533-k-reamers-p-28631.html" TargetMode="External"/><Relationship Id="rId1176" Type="http://schemas.openxmlformats.org/officeDocument/2006/relationships/hyperlink" Target="https://nordenta.se/shop/product/59267" TargetMode="External"/><Relationship Id="rId101" Type="http://schemas.openxmlformats.org/officeDocument/2006/relationships/hyperlink" Target="https://nordenta.se/shop/product/325151" TargetMode="External"/><Relationship Id="rId185" Type="http://schemas.openxmlformats.org/officeDocument/2006/relationships/hyperlink" Target="https://nordenta.se/shop/product/54552" TargetMode="External"/><Relationship Id="rId406" Type="http://schemas.openxmlformats.org/officeDocument/2006/relationships/hyperlink" Target="https://www.dabdental.se/endodonti/pappersspetsar/708237-fkg-papperspoints-4-nr-15-40-60st-vita-p-62627.html" TargetMode="External"/><Relationship Id="rId960" Type="http://schemas.openxmlformats.org/officeDocument/2006/relationships/hyperlink" Target="https://nordenta.se/shop/product/63332" TargetMode="External"/><Relationship Id="rId1036" Type="http://schemas.openxmlformats.org/officeDocument/2006/relationships/hyperlink" Target="https://nordenta.se/shop/product/62510" TargetMode="External"/><Relationship Id="rId1243" Type="http://schemas.openxmlformats.org/officeDocument/2006/relationships/hyperlink" Target="https://www.dabdental.se/roterande-instrument/top-dent-diamanter/477478-830r-237-830r008-E2978F-medium-fg-p-38889.html" TargetMode="External"/><Relationship Id="rId392" Type="http://schemas.openxmlformats.org/officeDocument/2006/relationships/hyperlink" Target="https://www.dabdental.se/endodonti/pappersspetsar/708223-fkg-papperspoints-2-nr-55-200st-vita-p-62613.html" TargetMode="External"/><Relationship Id="rId613" Type="http://schemas.openxmlformats.org/officeDocument/2006/relationships/hyperlink" Target="https://www.dabdental.se/endodonti/hedstromsfilar/526405-sendoline-h-filar-p-27776.html" TargetMode="External"/><Relationship Id="rId697" Type="http://schemas.openxmlformats.org/officeDocument/2006/relationships/hyperlink" Target="https://www.dabdental.se/endodonti/niti-filar/531453-niti-k-filar-p-28585.html" TargetMode="External"/><Relationship Id="rId820" Type="http://schemas.openxmlformats.org/officeDocument/2006/relationships/hyperlink" Target="https://www.dabdental.se/endodonti/s-filar/529713-sendoline-s-filar-p-58539.html" TargetMode="External"/><Relationship Id="rId918" Type="http://schemas.openxmlformats.org/officeDocument/2006/relationships/hyperlink" Target="https://nordenta.se/shop/product/60009" TargetMode="External"/><Relationship Id="rId252" Type="http://schemas.openxmlformats.org/officeDocument/2006/relationships/hyperlink" Target="https://nordenta.se/shop/product/44365" TargetMode="External"/><Relationship Id="rId1103" Type="http://schemas.openxmlformats.org/officeDocument/2006/relationships/hyperlink" Target="https://nordenta.se/shop/product/1152" TargetMode="External"/><Relationship Id="rId1187" Type="http://schemas.openxmlformats.org/officeDocument/2006/relationships/hyperlink" Target="https://nordenta.se/shop/product/51384" TargetMode="External"/><Relationship Id="rId1310" Type="http://schemas.openxmlformats.org/officeDocument/2006/relationships/hyperlink" Target="https://www.dabdental.se/roterande-instrument/stalborr/452826-1-runda-el-langd-22-mm-vst-p-61967.html" TargetMode="External"/><Relationship Id="rId47" Type="http://schemas.openxmlformats.org/officeDocument/2006/relationships/hyperlink" Target="https://www.dabdental.se/tandfyllnadsmaterial/komposit-ovriga/682093-clearfil-performance-pro-b2-kapsel-20x025g-p-62248.html" TargetMode="External"/><Relationship Id="rId112" Type="http://schemas.openxmlformats.org/officeDocument/2006/relationships/hyperlink" Target="https://nordenta.se/shop/product/54574" TargetMode="External"/><Relationship Id="rId557" Type="http://schemas.openxmlformats.org/officeDocument/2006/relationships/hyperlink" Target="https://www.dabdental.se/endodonti/k-reamers/532322-shenzhen-superline-reamer-flow-d-p-62492.html" TargetMode="External"/><Relationship Id="rId764" Type="http://schemas.openxmlformats.org/officeDocument/2006/relationships/hyperlink" Target="https://www.dabdental.se/endodonti/s-filar/529111-sendoline-s-filar-p-27879.html" TargetMode="External"/><Relationship Id="rId971" Type="http://schemas.openxmlformats.org/officeDocument/2006/relationships/hyperlink" Target="https://viewer.ipaper.io/ViewFile665093.pdf" TargetMode="External"/><Relationship Id="rId196" Type="http://schemas.openxmlformats.org/officeDocument/2006/relationships/hyperlink" Target="https://nordenta.se/shop/product/60115" TargetMode="External"/><Relationship Id="rId417" Type="http://schemas.openxmlformats.org/officeDocument/2006/relationships/hyperlink" Target="https://www.dabdental.se/endodonti/hedstromsfilar/532205-shenzhen-superline-h-flow-d-p-62375.html" TargetMode="External"/><Relationship Id="rId624" Type="http://schemas.openxmlformats.org/officeDocument/2006/relationships/hyperlink" Target="https://www.dabdental.se/endodonti/niti-filar/531479-niti-h-filar-p-28602.html" TargetMode="External"/><Relationship Id="rId831" Type="http://schemas.openxmlformats.org/officeDocument/2006/relationships/hyperlink" Target="https://www.dabdental.se/endodonti/s-filar/529723-sendoline-s-filar-p-58549.html" TargetMode="External"/><Relationship Id="rId1047" Type="http://schemas.openxmlformats.org/officeDocument/2006/relationships/hyperlink" Target="https://www.dabdental.se/engangsartiklar/bomullcellstoff/707154-richmond-bomullspellets-p-33355.html" TargetMode="External"/><Relationship Id="rId1254" Type="http://schemas.openxmlformats.org/officeDocument/2006/relationships/hyperlink" Target="https://www.dabdental.se/roterande-instrument/top-dent-diamanter/477536-368-257-368023-E2978F-fin-fg-p-38947.html" TargetMode="External"/><Relationship Id="rId263" Type="http://schemas.openxmlformats.org/officeDocument/2006/relationships/hyperlink" Target="https://nordenta.se/shop/product/60237" TargetMode="External"/><Relationship Id="rId470" Type="http://schemas.openxmlformats.org/officeDocument/2006/relationships/hyperlink" Target="https://www.dabdental.se/endodonti/k-filar/532136-shenzhen-superline-k-flow-d-p-62313.html" TargetMode="External"/><Relationship Id="rId929" Type="http://schemas.openxmlformats.org/officeDocument/2006/relationships/hyperlink" Target="https://nordenta.se/shop/product/40652" TargetMode="External"/><Relationship Id="rId1114" Type="http://schemas.openxmlformats.org/officeDocument/2006/relationships/hyperlink" Target="https://nordenta.se/shop/product/57850" TargetMode="External"/><Relationship Id="rId1321" Type="http://schemas.openxmlformats.org/officeDocument/2006/relationships/hyperlink" Target="https://www.dabdental.se/roterande-instrument/stalborr/451402-1-runda-iso-nr-018-6-extra-langa-34-mm-vst-p-25565.html" TargetMode="External"/><Relationship Id="rId58" Type="http://schemas.openxmlformats.org/officeDocument/2006/relationships/hyperlink" Target="https://nordenta.se/shop/product/52420" TargetMode="External"/><Relationship Id="rId123" Type="http://schemas.openxmlformats.org/officeDocument/2006/relationships/hyperlink" Target="https://nordenta.se/shop/product/54617" TargetMode="External"/><Relationship Id="rId330" Type="http://schemas.openxmlformats.org/officeDocument/2006/relationships/hyperlink" Target="https://nordenta.se/shop/product/61969" TargetMode="External"/><Relationship Id="rId568" Type="http://schemas.openxmlformats.org/officeDocument/2006/relationships/hyperlink" Target="https://www.dabdental.se/endodonti/hedstromsfilar/531406-h-filar-p-28551.html" TargetMode="External"/><Relationship Id="rId775" Type="http://schemas.openxmlformats.org/officeDocument/2006/relationships/hyperlink" Target="https://www.dabdental.se/endodonti/s-filar/529122-sendoline-s-filar-p-27890.html" TargetMode="External"/><Relationship Id="rId982" Type="http://schemas.openxmlformats.org/officeDocument/2006/relationships/hyperlink" Target="https://www.dabdental.se/profylaxprodukter/tandborstar/729965-corn-starch-brush-tandborste-barn-100stfp-p-62553.html" TargetMode="External"/><Relationship Id="rId1198" Type="http://schemas.openxmlformats.org/officeDocument/2006/relationships/hyperlink" Target="https://www.dabdental.se/avtrycksmaterial/ovrigt/690120-expasyl-p-32758.html" TargetMode="External"/><Relationship Id="rId428" Type="http://schemas.openxmlformats.org/officeDocument/2006/relationships/hyperlink" Target="https://www.dabdental.se/endodonti/hedstromsfilar/532219-shenzhen-superline-h-flow-d-p-62389.html" TargetMode="External"/><Relationship Id="rId635" Type="http://schemas.openxmlformats.org/officeDocument/2006/relationships/hyperlink" Target="https://www.dabdental.se/endodonti/k-filar/531332-k-filar-p-28498.html" TargetMode="External"/><Relationship Id="rId842" Type="http://schemas.openxmlformats.org/officeDocument/2006/relationships/hyperlink" Target="https://www.dabdental.se/endodonti/niti-filar/529883-sendoline-niti-s-filar-p-27965.html" TargetMode="External"/><Relationship Id="rId1058" Type="http://schemas.openxmlformats.org/officeDocument/2006/relationships/hyperlink" Target="http://webshoppfd.plandent.com/510036" TargetMode="External"/><Relationship Id="rId1265" Type="http://schemas.openxmlformats.org/officeDocument/2006/relationships/hyperlink" Target="https://www.dabdental.se/roterande-instrument/dz-diamanter/460915-801-801021-fg-p-26358.html" TargetMode="External"/><Relationship Id="rId274" Type="http://schemas.openxmlformats.org/officeDocument/2006/relationships/hyperlink" Target="http://www.gama.se/webshop/produkt/30096/gama-micro-thin-nr-6-100-st-prem-dubbel-approx" TargetMode="External"/><Relationship Id="rId481" Type="http://schemas.openxmlformats.org/officeDocument/2006/relationships/hyperlink" Target="https://www.dabdental.se/endodonti/k-filar/532008-k-fil-flow-d-p-61459.html" TargetMode="External"/><Relationship Id="rId702" Type="http://schemas.openxmlformats.org/officeDocument/2006/relationships/hyperlink" Target="https://www.dabdental.se/endodonti/niti-filar/531458-niti-k-filar-p-28590.html" TargetMode="External"/><Relationship Id="rId1125" Type="http://schemas.openxmlformats.org/officeDocument/2006/relationships/hyperlink" Target="https://www.dentalringen.se/-tandlkare/desinfektion-och-rengring/sugrengring/xo-water-clean-vattenreningsvtska-6x600ml" TargetMode="External"/><Relationship Id="rId1332" Type="http://schemas.openxmlformats.org/officeDocument/2006/relationships/hyperlink" Target="https://nordenta.se/shop/product/49905" TargetMode="External"/><Relationship Id="rId69" Type="http://schemas.openxmlformats.org/officeDocument/2006/relationships/hyperlink" Target="https://nordenta.se/shop/product/52406" TargetMode="External"/><Relationship Id="rId134" Type="http://schemas.openxmlformats.org/officeDocument/2006/relationships/hyperlink" Target="https://nordenta.se/shop/product/54618" TargetMode="External"/><Relationship Id="rId579" Type="http://schemas.openxmlformats.org/officeDocument/2006/relationships/hyperlink" Target="https://www.dabdental.se/endodonti/hedstromsfilar/531419-h-filar-p-28562.html" TargetMode="External"/><Relationship Id="rId786" Type="http://schemas.openxmlformats.org/officeDocument/2006/relationships/hyperlink" Target="https://www.dabdental.se/endodonti/s-filar/529514-sendoline-s-filar-p-27899.html" TargetMode="External"/><Relationship Id="rId993" Type="http://schemas.openxmlformats.org/officeDocument/2006/relationships/hyperlink" Target="https://nordenta.se/shop/product/52186" TargetMode="External"/><Relationship Id="rId341" Type="http://schemas.openxmlformats.org/officeDocument/2006/relationships/hyperlink" Target="https://nordenta.se/shop/product/60780" TargetMode="External"/><Relationship Id="rId439" Type="http://schemas.openxmlformats.org/officeDocument/2006/relationships/hyperlink" Target="https://www.dabdental.se/endodonti/hedstromsfilar/532234-shenzhen-superline-h-flow-d-p-62404.html" TargetMode="External"/><Relationship Id="rId646" Type="http://schemas.openxmlformats.org/officeDocument/2006/relationships/hyperlink" Target="https://www.dabdental.se/endodonti/k-filar/531343-k-filar-p-28509.html" TargetMode="External"/><Relationship Id="rId1069" Type="http://schemas.openxmlformats.org/officeDocument/2006/relationships/hyperlink" Target="https://nordenta.se/shop/product/49688" TargetMode="External"/><Relationship Id="rId1276" Type="http://schemas.openxmlformats.org/officeDocument/2006/relationships/hyperlink" Target="https://www.dabdental.se/roterande-instrument/hardmetallborr/479510-c-1-runda-iso-010-vst-p-54982.html" TargetMode="External"/><Relationship Id="rId201" Type="http://schemas.openxmlformats.org/officeDocument/2006/relationships/hyperlink" Target="https://nordenta.se/shop/product/60120" TargetMode="External"/><Relationship Id="rId285" Type="http://schemas.openxmlformats.org/officeDocument/2006/relationships/hyperlink" Target="http://www.gama.se/webshop/produkt/30197/matrishallare-enl-nystrom-nr-2-carl-martin" TargetMode="External"/><Relationship Id="rId506" Type="http://schemas.openxmlformats.org/officeDocument/2006/relationships/hyperlink" Target="https://www.dabdental.se/endodonti/k-filar/532081-shenzhen-superline-niti-k-flow-d-p-62259.html" TargetMode="External"/><Relationship Id="rId853" Type="http://schemas.openxmlformats.org/officeDocument/2006/relationships/hyperlink" Target="https://www.dabdental.se/endodonti/niti-filar/529894-pro-taper-p-27976.html" TargetMode="External"/><Relationship Id="rId1136" Type="http://schemas.openxmlformats.org/officeDocument/2006/relationships/hyperlink" Target="https://nordenta.se/shop/product/2721" TargetMode="External"/><Relationship Id="rId492" Type="http://schemas.openxmlformats.org/officeDocument/2006/relationships/hyperlink" Target="https://www.dabdental.se/endodonti/k-filar/532028-k-fil-flow-d-p-61583.html" TargetMode="External"/><Relationship Id="rId713" Type="http://schemas.openxmlformats.org/officeDocument/2006/relationships/hyperlink" Target="https://www.dabdental.se/endodonti/niti-filar/531548-niti-k-filar-p-28641.html" TargetMode="External"/><Relationship Id="rId797" Type="http://schemas.openxmlformats.org/officeDocument/2006/relationships/hyperlink" Target="https://www.dabdental.se/endodonti/s-filar/529810-sendoline-s-filar-p-27913.html" TargetMode="External"/><Relationship Id="rId920" Type="http://schemas.openxmlformats.org/officeDocument/2006/relationships/hyperlink" Target="https://nordenta.se/shop/product/4550" TargetMode="External"/><Relationship Id="rId1343" Type="http://schemas.openxmlformats.org/officeDocument/2006/relationships/hyperlink" Target="https://nordenta.se/shop/product/57882" TargetMode="External"/><Relationship Id="rId145" Type="http://schemas.openxmlformats.org/officeDocument/2006/relationships/hyperlink" Target="https://nordenta.se/shop/product/53321" TargetMode="External"/><Relationship Id="rId352" Type="http://schemas.openxmlformats.org/officeDocument/2006/relationships/hyperlink" Target="http://webshoppfd.plandent.com/MD168241" TargetMode="External"/><Relationship Id="rId1203" Type="http://schemas.openxmlformats.org/officeDocument/2006/relationships/hyperlink" Target="http://webshoppfd.plandent.com/540560" TargetMode="External"/><Relationship Id="rId1287" Type="http://schemas.openxmlformats.org/officeDocument/2006/relationships/hyperlink" Target="https://www.dabdental.se/roterande-instrument/hardmetallborr/479530-c-1-runda-iso-016-fg-p-55002.html" TargetMode="External"/><Relationship Id="rId212" Type="http://schemas.openxmlformats.org/officeDocument/2006/relationships/hyperlink" Target="https://nordenta.se/shop/product/58170" TargetMode="External"/><Relationship Id="rId657" Type="http://schemas.openxmlformats.org/officeDocument/2006/relationships/hyperlink" Target="https://www.dabdental.se/endodonti/k-filar/531361-k-filar-p-28525.html" TargetMode="External"/><Relationship Id="rId864" Type="http://schemas.openxmlformats.org/officeDocument/2006/relationships/hyperlink" Target="https://webshop.unident.se/" TargetMode="External"/><Relationship Id="rId296" Type="http://schemas.openxmlformats.org/officeDocument/2006/relationships/hyperlink" Target="https://www.dabdental.se/tandfyllnadsmaterial/matrissystem/604709-smartbands-p-62504.html" TargetMode="External"/><Relationship Id="rId517" Type="http://schemas.openxmlformats.org/officeDocument/2006/relationships/hyperlink" Target="https://www.dabdental.se/endodonti/k-filar/532093-shenzhen-superline-niti-k-flow-d-p-62270.html" TargetMode="External"/><Relationship Id="rId724" Type="http://schemas.openxmlformats.org/officeDocument/2006/relationships/hyperlink" Target="https://www.dabdental.se/endodonti/k-reamers/531309-k-reamers-p-28481.html" TargetMode="External"/><Relationship Id="rId931" Type="http://schemas.openxmlformats.org/officeDocument/2006/relationships/hyperlink" Target="http://webshoppfd.plandent.com/MD132867" TargetMode="External"/><Relationship Id="rId1147" Type="http://schemas.openxmlformats.org/officeDocument/2006/relationships/hyperlink" Target="https://nordenta.se/shop/product/52460" TargetMode="External"/><Relationship Id="rId1354" Type="http://schemas.openxmlformats.org/officeDocument/2006/relationships/hyperlink" Target="https://nordenta.se/shop/product/57894" TargetMode="External"/><Relationship Id="rId60" Type="http://schemas.openxmlformats.org/officeDocument/2006/relationships/hyperlink" Target="https://nordenta.se/shop/product/52422" TargetMode="External"/><Relationship Id="rId156" Type="http://schemas.openxmlformats.org/officeDocument/2006/relationships/hyperlink" Target="https://www.dabdental.se/tandfyllnadsmaterial/ivoclar-vivadent-komposit/680791-tetric-2008-cav-a2-20x02g-p-31386.html" TargetMode="External"/><Relationship Id="rId363" Type="http://schemas.openxmlformats.org/officeDocument/2006/relationships/hyperlink" Target="https://www.dabdental.se/endodonti/guttaperkaspetsar/691416-wplus-gp-p-62545.html" TargetMode="External"/><Relationship Id="rId570" Type="http://schemas.openxmlformats.org/officeDocument/2006/relationships/hyperlink" Target="https://www.dabdental.se/endodonti/hedstromsfilar/531408-h-filar-p-28553.html" TargetMode="External"/><Relationship Id="rId1007" Type="http://schemas.openxmlformats.org/officeDocument/2006/relationships/hyperlink" Target="https://gavea.se/Produktblad.php" TargetMode="External"/><Relationship Id="rId1214" Type="http://schemas.openxmlformats.org/officeDocument/2006/relationships/hyperlink" Target="http://webshoppfd.plandent.com/540609" TargetMode="External"/><Relationship Id="rId223" Type="http://schemas.openxmlformats.org/officeDocument/2006/relationships/hyperlink" Target="https://nordenta.se/shop/product/61743" TargetMode="External"/><Relationship Id="rId430" Type="http://schemas.openxmlformats.org/officeDocument/2006/relationships/hyperlink" Target="https://www.dabdental.se/endodonti/hedstromsfilar/532221-shenzhen-superline-h-flow-d-p-62391.html" TargetMode="External"/><Relationship Id="rId668" Type="http://schemas.openxmlformats.org/officeDocument/2006/relationships/hyperlink" Target="https://www.dabdental.se/endodonti/k-filar/527817-sendoline-k-filar-p-27819.html" TargetMode="External"/><Relationship Id="rId875" Type="http://schemas.openxmlformats.org/officeDocument/2006/relationships/hyperlink" Target="https://www.dabdental.se/endodonti/parapost-x/658640-temporara-stift-titan-p-30509.html" TargetMode="External"/><Relationship Id="rId1060" Type="http://schemas.openxmlformats.org/officeDocument/2006/relationships/hyperlink" Target="http://webshoppfd.plandent.com/510038" TargetMode="External"/><Relationship Id="rId1298" Type="http://schemas.openxmlformats.org/officeDocument/2006/relationships/hyperlink" Target="https://www.dabdental.se/roterande-instrument/meisinger-hardmetallborr/479624-hm31-tvarhuggen-rak-fissur-iso-016-hst-p-27047.html" TargetMode="External"/><Relationship Id="rId18" Type="http://schemas.openxmlformats.org/officeDocument/2006/relationships/hyperlink" Target="http://www.gama.se/webshop/produkt/26968/ultra-safety-plus-30g-03x25mm-engangsspruta-kort-bla-100" TargetMode="External"/><Relationship Id="rId528" Type="http://schemas.openxmlformats.org/officeDocument/2006/relationships/hyperlink" Target="https://www.dabdental.se/endodonti/k-reamers/532270-shenzhen-superline-reamer-flow-d-p-62440.html" TargetMode="External"/><Relationship Id="rId735" Type="http://schemas.openxmlformats.org/officeDocument/2006/relationships/hyperlink" Target="https://www.dabdental.se/endodonti/k-reamers/531322-k-reamers-p-28493.html" TargetMode="External"/><Relationship Id="rId942" Type="http://schemas.openxmlformats.org/officeDocument/2006/relationships/hyperlink" Target="https://www.dabdental.se/endodonti/pappersspetsar/708103-top-dent-pappersspetsar-p-33402.html" TargetMode="External"/><Relationship Id="rId1158" Type="http://schemas.openxmlformats.org/officeDocument/2006/relationships/hyperlink" Target="https://nordenta.se/shop/product/50245" TargetMode="External"/><Relationship Id="rId1365" Type="http://schemas.openxmlformats.org/officeDocument/2006/relationships/hyperlink" Target="http://www.gama.se/webshop/produkt/30093/gama-micro-thin-nr-3-100-st-rak-molar" TargetMode="External"/><Relationship Id="rId167" Type="http://schemas.openxmlformats.org/officeDocument/2006/relationships/hyperlink" Target="https://nordenta.se/shop/product/53865" TargetMode="External"/><Relationship Id="rId374" Type="http://schemas.openxmlformats.org/officeDocument/2006/relationships/hyperlink" Target="http://webshoppfd.plandent.com/481763" TargetMode="External"/><Relationship Id="rId581" Type="http://schemas.openxmlformats.org/officeDocument/2006/relationships/hyperlink" Target="https://www.dabdental.se/endodonti/hedstromsfilar/531421-h-filar-p-28564.html" TargetMode="External"/><Relationship Id="rId1018" Type="http://schemas.openxmlformats.org/officeDocument/2006/relationships/hyperlink" Target="https://nordenta.se/shop/product/59654" TargetMode="External"/><Relationship Id="rId1225" Type="http://schemas.openxmlformats.org/officeDocument/2006/relationships/hyperlink" Target="http://webshoppfd.plandent.com/540672" TargetMode="External"/><Relationship Id="rId71" Type="http://schemas.openxmlformats.org/officeDocument/2006/relationships/hyperlink" Target="https://nordenta.se/shop/product/52408" TargetMode="External"/><Relationship Id="rId234" Type="http://schemas.openxmlformats.org/officeDocument/2006/relationships/hyperlink" Target="https://nordenta.se/shop/product/1036" TargetMode="External"/><Relationship Id="rId679" Type="http://schemas.openxmlformats.org/officeDocument/2006/relationships/hyperlink" Target="https://www.dabdental.se/endodonti/k-filar/531377-k-filar-p-28538.html" TargetMode="External"/><Relationship Id="rId802" Type="http://schemas.openxmlformats.org/officeDocument/2006/relationships/hyperlink" Target="https://www.dabdental.se/endodonti/s-filar/529812-sendoline-s-filar-p-27915.html" TargetMode="External"/><Relationship Id="rId886" Type="http://schemas.openxmlformats.org/officeDocument/2006/relationships/hyperlink" Target="https://nordenta.se/shop/product/58116" TargetMode="External"/><Relationship Id="rId2" Type="http://schemas.openxmlformats.org/officeDocument/2006/relationships/hyperlink" Target="https://www.dabdental.se/handinstrument/brynen/622008-india-stone-slipsten-ff-44-90osb-p-30294.html" TargetMode="External"/><Relationship Id="rId29" Type="http://schemas.openxmlformats.org/officeDocument/2006/relationships/hyperlink" Target="http://www.gama.se/webshop/produkt/30303/paroex-gel-75-ml-rod-012" TargetMode="External"/><Relationship Id="rId441" Type="http://schemas.openxmlformats.org/officeDocument/2006/relationships/hyperlink" Target="https://www.dabdental.se/endodonti/hedstromsfilar/532236-shenzhen-superline-h-flow-d-p-62406.html" TargetMode="External"/><Relationship Id="rId539" Type="http://schemas.openxmlformats.org/officeDocument/2006/relationships/hyperlink" Target="https://www.dabdental.se/endodonti/k-reamers/532284-shenzhen-superline-reamer-flow-d-p-62454.html" TargetMode="External"/><Relationship Id="rId746" Type="http://schemas.openxmlformats.org/officeDocument/2006/relationships/hyperlink" Target="https://www.dabdental.se/endodonti/k-reamers/531526-k-reamers-p-28624.html" TargetMode="External"/><Relationship Id="rId1071" Type="http://schemas.openxmlformats.org/officeDocument/2006/relationships/hyperlink" Target="http://webshoppfd.plandent.com/MD119273" TargetMode="External"/><Relationship Id="rId1169" Type="http://schemas.openxmlformats.org/officeDocument/2006/relationships/hyperlink" Target="https://nordenta.se/shop/product/59260" TargetMode="External"/><Relationship Id="rId1376" Type="http://schemas.openxmlformats.org/officeDocument/2006/relationships/hyperlink" Target="https://nordenta.se/shop/product/45096" TargetMode="External"/><Relationship Id="rId178" Type="http://schemas.openxmlformats.org/officeDocument/2006/relationships/hyperlink" Target="https://nordenta.se/shop/product/55247" TargetMode="External"/><Relationship Id="rId301" Type="http://schemas.openxmlformats.org/officeDocument/2006/relationships/hyperlink" Target="http://www.gama.se/webshop/produkt/27899/coform-hornmatris-12d-8-st-" TargetMode="External"/><Relationship Id="rId953" Type="http://schemas.openxmlformats.org/officeDocument/2006/relationships/hyperlink" Target="https://nordenta.se/shop/product/60453" TargetMode="External"/><Relationship Id="rId1029" Type="http://schemas.openxmlformats.org/officeDocument/2006/relationships/hyperlink" Target="https://iteminfo.lifcodental.se/LifcoItemVault/api/image/bypartner/5555/731391.jpg" TargetMode="External"/><Relationship Id="rId1236" Type="http://schemas.openxmlformats.org/officeDocument/2006/relationships/hyperlink" Target="https://www.dabdental.se/roterande-instrument/top-dent-diamanter/477465-801-001-801014-E2978F-medium-fg-p-38876.html" TargetMode="External"/><Relationship Id="rId82" Type="http://schemas.openxmlformats.org/officeDocument/2006/relationships/hyperlink" Target="https://nordenta.se/shop/product/325132" TargetMode="External"/><Relationship Id="rId385" Type="http://schemas.openxmlformats.org/officeDocument/2006/relationships/hyperlink" Target="https://www.dabdental.se/endodonti/pappersspetsar/708216-fkg-papperspoints-2-nr-20-200st-vita-p-62606.html" TargetMode="External"/><Relationship Id="rId592" Type="http://schemas.openxmlformats.org/officeDocument/2006/relationships/hyperlink" Target="https://www.dabdental.se/endodonti/hedstromsfilar/531504-h-filar-p-28607.html" TargetMode="External"/><Relationship Id="rId606" Type="http://schemas.openxmlformats.org/officeDocument/2006/relationships/hyperlink" Target="https://www.dabdental.se/endodonti/hedstromsfilar/526398-sendoline-h-filar-p-27769.html" TargetMode="External"/><Relationship Id="rId813" Type="http://schemas.openxmlformats.org/officeDocument/2006/relationships/hyperlink" Target="https://www.dabdental.se/endodonti/s-filar/529823-sendoline-s-filar-p-27926.html" TargetMode="External"/><Relationship Id="rId245" Type="http://schemas.openxmlformats.org/officeDocument/2006/relationships/hyperlink" Target="https://www.dabdental.se/tandfyllnadsmaterial/glasjonomercement/679256-fuji-plus-p-30806.html" TargetMode="External"/><Relationship Id="rId452" Type="http://schemas.openxmlformats.org/officeDocument/2006/relationships/hyperlink" Target="https://www.dabdental.se/endodonti/hedstromsfilar/532250-shenzhen-superline-h-flow-d-p-62420.html" TargetMode="External"/><Relationship Id="rId897" Type="http://schemas.openxmlformats.org/officeDocument/2006/relationships/hyperlink" Target="https://nordenta.se/shop/product/1324" TargetMode="External"/><Relationship Id="rId1082" Type="http://schemas.openxmlformats.org/officeDocument/2006/relationships/hyperlink" Target="https://www.dabdental.se/kirurgi/injektionssprutor/500229-insafe-p-27328.html" TargetMode="External"/><Relationship Id="rId1303" Type="http://schemas.openxmlformats.org/officeDocument/2006/relationships/hyperlink" Target="https://www.dabdental.se/roterande-instrument/stalborr/450581-1-runda-iso-nr-035-langd-445-mm-hst-p-25527.html" TargetMode="External"/><Relationship Id="rId105" Type="http://schemas.openxmlformats.org/officeDocument/2006/relationships/hyperlink" Target="https://nordenta.se/shop/product/325155" TargetMode="External"/><Relationship Id="rId312" Type="http://schemas.openxmlformats.org/officeDocument/2006/relationships/hyperlink" Target="http://www.gama.se/webshop/produkt/27896/coform-hornmatris-31-32m-8-st-" TargetMode="External"/><Relationship Id="rId757" Type="http://schemas.openxmlformats.org/officeDocument/2006/relationships/hyperlink" Target="https://www.dabdental.se/endodonti/k-reamers/531299-k-reamers-p-28471.html" TargetMode="External"/><Relationship Id="rId964" Type="http://schemas.openxmlformats.org/officeDocument/2006/relationships/hyperlink" Target="https://nordenta.se/shop/product/62258" TargetMode="External"/><Relationship Id="rId93" Type="http://schemas.openxmlformats.org/officeDocument/2006/relationships/hyperlink" Target="https://nordenta.se/shop/product/325143" TargetMode="External"/><Relationship Id="rId189" Type="http://schemas.openxmlformats.org/officeDocument/2006/relationships/hyperlink" Target="https://nordenta.se/shop/product/54556" TargetMode="External"/><Relationship Id="rId396" Type="http://schemas.openxmlformats.org/officeDocument/2006/relationships/hyperlink" Target="https://www.dabdental.se/endodonti/pappersspetsar/708227-fkg-papperspoints-2-nr-15-40-200st-vita-p-62617.html" TargetMode="External"/><Relationship Id="rId617" Type="http://schemas.openxmlformats.org/officeDocument/2006/relationships/hyperlink" Target="https://www.dabdental.se/endodonti/niti-filar/531472-niti-h-filar-p-28595.html" TargetMode="External"/><Relationship Id="rId824" Type="http://schemas.openxmlformats.org/officeDocument/2006/relationships/hyperlink" Target="https://www.dabdental.se/endodonti/s-filar/529717-sendoline-s-filar-p-58543.html" TargetMode="External"/><Relationship Id="rId1247" Type="http://schemas.openxmlformats.org/officeDocument/2006/relationships/hyperlink" Target="https://www.dabdental.se/roterande-instrument/dz-diamanter/460513-835-835016-E2978F-medium-fg-p-26163.html" TargetMode="External"/><Relationship Id="rId256" Type="http://schemas.openxmlformats.org/officeDocument/2006/relationships/hyperlink" Target="https://nordenta.se/shop/product/9286" TargetMode="External"/><Relationship Id="rId463" Type="http://schemas.openxmlformats.org/officeDocument/2006/relationships/hyperlink" Target="https://www.dabdental.se/endodonti/hedstromsfilar/532262-shenzhen-superline-h-flow-d-p-62432.html" TargetMode="External"/><Relationship Id="rId670" Type="http://schemas.openxmlformats.org/officeDocument/2006/relationships/hyperlink" Target="https://www.dabdental.se/endodonti/k-filar/527819-sendoline-k-filar-p-27821.html" TargetMode="External"/><Relationship Id="rId1093" Type="http://schemas.openxmlformats.org/officeDocument/2006/relationships/hyperlink" Target="https://webshop.unident.se/" TargetMode="External"/><Relationship Id="rId1107" Type="http://schemas.openxmlformats.org/officeDocument/2006/relationships/hyperlink" Target="https://www.dabdental.se/rontgen/rontgen-ovrigt/403192-top-dent-sensorskydd-p-25014.html" TargetMode="External"/><Relationship Id="rId1314" Type="http://schemas.openxmlformats.org/officeDocument/2006/relationships/hyperlink" Target="https://www.dabdental.se/roterande-instrument/stalborr/451160-1-runda-iso-nr-016-5-forlangda-26-mm-vst-p-25557.html" TargetMode="External"/><Relationship Id="rId116" Type="http://schemas.openxmlformats.org/officeDocument/2006/relationships/hyperlink" Target="https://nordenta.se/shop/product/54577" TargetMode="External"/><Relationship Id="rId323" Type="http://schemas.openxmlformats.org/officeDocument/2006/relationships/hyperlink" Target="https://www.dabdental.se/tandfyllnadsmaterial/penslarcementtuber/681728-top-dent-penselborste-p-31636.html" TargetMode="External"/><Relationship Id="rId530" Type="http://schemas.openxmlformats.org/officeDocument/2006/relationships/hyperlink" Target="https://www.dabdental.se/endodonti/k-reamers/532272-shenzhen-superline-reamer-flow-d-p-62442.html" TargetMode="External"/><Relationship Id="rId768" Type="http://schemas.openxmlformats.org/officeDocument/2006/relationships/hyperlink" Target="https://www.dabdental.se/endodonti/s-filar/529115-sendoline-s-filar-p-27883.html" TargetMode="External"/><Relationship Id="rId975" Type="http://schemas.openxmlformats.org/officeDocument/2006/relationships/hyperlink" Target="https://viewer.ipaper.io/ViewFile665105.pdf" TargetMode="External"/><Relationship Id="rId1160" Type="http://schemas.openxmlformats.org/officeDocument/2006/relationships/hyperlink" Target="https://www.dabdental.se/avtrycksmaterial/alginat-adhesiv/808209-ortodontiprodukter-p-62665.html" TargetMode="External"/><Relationship Id="rId20" Type="http://schemas.openxmlformats.org/officeDocument/2006/relationships/hyperlink" Target="http://www.gama.se/cache/images/72400.png" TargetMode="External"/><Relationship Id="rId628" Type="http://schemas.openxmlformats.org/officeDocument/2006/relationships/hyperlink" Target="https://www.dabdental.se/endodonti/hedstromsfilar/526410-sendoline-ni-ti-h-fil-28mm-sorterade-15-40-6st-p-62559.html" TargetMode="External"/><Relationship Id="rId835" Type="http://schemas.openxmlformats.org/officeDocument/2006/relationships/hyperlink" Target="https://www.dabdental.se/endodonti/s-filar/529727-sendoline-s-filar-p-58553.html" TargetMode="External"/><Relationship Id="rId1258" Type="http://schemas.openxmlformats.org/officeDocument/2006/relationships/hyperlink" Target="https://www.dabdental.se/roterande-instrument/dz-diamanter/460549-863-863012-E2978F-fin-fg-p-26191.html" TargetMode="External"/><Relationship Id="rId267" Type="http://schemas.openxmlformats.org/officeDocument/2006/relationships/hyperlink" Target="http://www.gama.se/webshop/produkt/14606/excite-f-vivapen-click-bond-2-ml" TargetMode="External"/><Relationship Id="rId474" Type="http://schemas.openxmlformats.org/officeDocument/2006/relationships/hyperlink" Target="https://www.dabdental.se/endodonti/k-filar/532140-shenzhen-superline-k-flow-d-p-62317.html" TargetMode="External"/><Relationship Id="rId1020" Type="http://schemas.openxmlformats.org/officeDocument/2006/relationships/hyperlink" Target="https://nordenta.se/shop/product/51947" TargetMode="External"/><Relationship Id="rId1118" Type="http://schemas.openxmlformats.org/officeDocument/2006/relationships/hyperlink" Target="https://nordenta.se/shop/product/57854" TargetMode="External"/><Relationship Id="rId1325" Type="http://schemas.openxmlformats.org/officeDocument/2006/relationships/hyperlink" Target="https://www.dabdental.se/roterande-instrument/meisinger-hardmetallborr/479607-meis-hm23r-012-fg-5st-p-27030.html" TargetMode="External"/><Relationship Id="rId127" Type="http://schemas.openxmlformats.org/officeDocument/2006/relationships/hyperlink" Target="https://nordenta.se/shop/product/54584" TargetMode="External"/><Relationship Id="rId681" Type="http://schemas.openxmlformats.org/officeDocument/2006/relationships/hyperlink" Target="https://www.dabdental.se/endodonti/k-filar/531379-k-filar-p-28540.html" TargetMode="External"/><Relationship Id="rId779" Type="http://schemas.openxmlformats.org/officeDocument/2006/relationships/hyperlink" Target="https://www.dabdental.se/endodonti/s-filar/529510-sendoline-s-filar-p-27895.html" TargetMode="External"/><Relationship Id="rId902" Type="http://schemas.openxmlformats.org/officeDocument/2006/relationships/hyperlink" Target="https://www.dabdental.se/endodonti/kofferdam/600507-prooptions-kofferdam-p-29260.html" TargetMode="External"/><Relationship Id="rId986" Type="http://schemas.openxmlformats.org/officeDocument/2006/relationships/hyperlink" Target="https://nordenta.se/shop/product/51416" TargetMode="External"/><Relationship Id="rId31" Type="http://schemas.openxmlformats.org/officeDocument/2006/relationships/hyperlink" Target="https://iteminfo.lifcodental.se/LifcoItemVault/api/image/bypartner/5555/529119.jpg" TargetMode="External"/><Relationship Id="rId334" Type="http://schemas.openxmlformats.org/officeDocument/2006/relationships/hyperlink" Target="https://nordenta.se/shop/product/60785" TargetMode="External"/><Relationship Id="rId541" Type="http://schemas.openxmlformats.org/officeDocument/2006/relationships/hyperlink" Target="https://www.dabdental.se/endodonti/k-reamers/532286-shenzhen-superline-reamer-flow-d-p-62456.html" TargetMode="External"/><Relationship Id="rId639" Type="http://schemas.openxmlformats.org/officeDocument/2006/relationships/hyperlink" Target="https://www.dabdental.se/endodonti/k-filar/531339-k-filar-p-28505.html" TargetMode="External"/><Relationship Id="rId1171" Type="http://schemas.openxmlformats.org/officeDocument/2006/relationships/hyperlink" Target="https://nordenta.se/shop/product/59262" TargetMode="External"/><Relationship Id="rId1269" Type="http://schemas.openxmlformats.org/officeDocument/2006/relationships/hyperlink" Target="https://www.dabdental.se/roterande-instrument/dz-diamanter/460937-862f-862016-E2978F-fin-vst-p-26380.html" TargetMode="External"/><Relationship Id="rId180" Type="http://schemas.openxmlformats.org/officeDocument/2006/relationships/hyperlink" Target="https://nordenta.se/shop/product/55251" TargetMode="External"/><Relationship Id="rId278" Type="http://schemas.openxmlformats.org/officeDocument/2006/relationships/hyperlink" Target="http://webshoppfd.plandent.com/MD121947" TargetMode="External"/><Relationship Id="rId401" Type="http://schemas.openxmlformats.org/officeDocument/2006/relationships/hyperlink" Target="https://www.dabdental.se/endodonti/pappersspetsar/708232-fkg-papperspoints-4-nr-25-60st-vita-p-62622.html" TargetMode="External"/><Relationship Id="rId846" Type="http://schemas.openxmlformats.org/officeDocument/2006/relationships/hyperlink" Target="https://www.dabdental.se/endodonti/niti-filar/529887-sendoline-niti-s-filar-p-27969.html" TargetMode="External"/><Relationship Id="rId1031" Type="http://schemas.openxmlformats.org/officeDocument/2006/relationships/hyperlink" Target="https://iteminfo.lifcodental.se/LifcoItemVault/api/image/bypartner/5555/731392.jpg" TargetMode="External"/><Relationship Id="rId1129" Type="http://schemas.openxmlformats.org/officeDocument/2006/relationships/hyperlink" Target="http://webshoppfd.plandent.com/44750002" TargetMode="External"/><Relationship Id="rId485" Type="http://schemas.openxmlformats.org/officeDocument/2006/relationships/hyperlink" Target="https://www.dabdental.se/endodonti/k-filar/532012-k-fil-flow-d-p-61463.html" TargetMode="External"/><Relationship Id="rId692" Type="http://schemas.openxmlformats.org/officeDocument/2006/relationships/hyperlink" Target="https://www.dabdental.se/endodonti/niti-filar/531442-niti-k-filar-p-28579.html" TargetMode="External"/><Relationship Id="rId706" Type="http://schemas.openxmlformats.org/officeDocument/2006/relationships/hyperlink" Target="https://www.dabdental.se/endodonti/niti-filar/531541-niti-k-filar-p-28634.html" TargetMode="External"/><Relationship Id="rId913" Type="http://schemas.openxmlformats.org/officeDocument/2006/relationships/hyperlink" Target="https://nordenta.se/shop/product/4552" TargetMode="External"/><Relationship Id="rId1336" Type="http://schemas.openxmlformats.org/officeDocument/2006/relationships/hyperlink" Target="https://nordenta.se/shop/product/49909" TargetMode="External"/><Relationship Id="rId42" Type="http://schemas.openxmlformats.org/officeDocument/2006/relationships/hyperlink" Target="https://www.dabdental.se/tandfyllnadsmaterial/komposit-ovriga/682093-clearfil-performance-pro-b2-kapsel-20x025g-p-62248.html" TargetMode="External"/><Relationship Id="rId138" Type="http://schemas.openxmlformats.org/officeDocument/2006/relationships/hyperlink" Target="https://nordenta.se/shop/product/54880" TargetMode="External"/><Relationship Id="rId345" Type="http://schemas.openxmlformats.org/officeDocument/2006/relationships/hyperlink" Target="http://webshoppfd.plandent.com/MD168234" TargetMode="External"/><Relationship Id="rId552" Type="http://schemas.openxmlformats.org/officeDocument/2006/relationships/hyperlink" Target="https://www.dabdental.se/endodonti/k-reamers/532316-shenzhen-superline-reamer-flow-d-p-62486.html" TargetMode="External"/><Relationship Id="rId997" Type="http://schemas.openxmlformats.org/officeDocument/2006/relationships/hyperlink" Target="https://nordenta.se/shop/product/52555" TargetMode="External"/><Relationship Id="rId1182" Type="http://schemas.openxmlformats.org/officeDocument/2006/relationships/hyperlink" Target="https://nordenta.se/shop/product/58655" TargetMode="External"/><Relationship Id="rId191" Type="http://schemas.openxmlformats.org/officeDocument/2006/relationships/hyperlink" Target="https://nordenta.se/shop/product/60110" TargetMode="External"/><Relationship Id="rId205" Type="http://schemas.openxmlformats.org/officeDocument/2006/relationships/hyperlink" Target="https://nordenta.se/shop/product/58163" TargetMode="External"/><Relationship Id="rId412" Type="http://schemas.openxmlformats.org/officeDocument/2006/relationships/hyperlink" Target="https://www.dabdental.se/endodonti/pappersspetsar/708243-fkg-papperspoints-6-nr-40-60st-vita-p-62633.html" TargetMode="External"/><Relationship Id="rId857" Type="http://schemas.openxmlformats.org/officeDocument/2006/relationships/hyperlink" Target="http://www.gama.se/webshop/produkt/36078/pastaspiral-thomas-21-mm-nr-4-nr-40svart-grov-4-st" TargetMode="External"/><Relationship Id="rId1042" Type="http://schemas.openxmlformats.org/officeDocument/2006/relationships/hyperlink" Target="http://www.gama.se/webshop/produkt/42060/hygoformic-u-vuxen-100-st-" TargetMode="External"/><Relationship Id="rId289" Type="http://schemas.openxmlformats.org/officeDocument/2006/relationships/hyperlink" Target="https://www.dabdental.se/tandfyllnadsmaterial/matrissystem/604317-palodent-v3-p-29503.html" TargetMode="External"/><Relationship Id="rId496" Type="http://schemas.openxmlformats.org/officeDocument/2006/relationships/hyperlink" Target="https://www.dabdental.se/endodonti/k-filar/532194-shenzhen-superline-k-flow-d-p-62364.html" TargetMode="External"/><Relationship Id="rId717" Type="http://schemas.openxmlformats.org/officeDocument/2006/relationships/hyperlink" Target="https://www.dabdental.se/endodonti/k-reamers/531302-k-reamers-p-28474.html" TargetMode="External"/><Relationship Id="rId924" Type="http://schemas.openxmlformats.org/officeDocument/2006/relationships/hyperlink" Target="https://nordenta.se/shop/product/4180" TargetMode="External"/><Relationship Id="rId1347" Type="http://schemas.openxmlformats.org/officeDocument/2006/relationships/hyperlink" Target="https://nordenta.se/shop/product/57886" TargetMode="External"/><Relationship Id="rId53" Type="http://schemas.openxmlformats.org/officeDocument/2006/relationships/hyperlink" Target="https://nordenta.se/shop/product/52415" TargetMode="External"/><Relationship Id="rId149" Type="http://schemas.openxmlformats.org/officeDocument/2006/relationships/hyperlink" Target="https://www.dabdental.se/tandfyllnadsmaterial/kulzer-komposit/681072-charisma-abc-p-61428.html" TargetMode="External"/><Relationship Id="rId356" Type="http://schemas.openxmlformats.org/officeDocument/2006/relationships/hyperlink" Target="http://webshoppfd.plandent.com/MD168251" TargetMode="External"/><Relationship Id="rId563" Type="http://schemas.openxmlformats.org/officeDocument/2006/relationships/hyperlink" Target="https://www.dabdental.se/endodonti/hedstromsfilar/531400-h-filar-p-28545.html" TargetMode="External"/><Relationship Id="rId770" Type="http://schemas.openxmlformats.org/officeDocument/2006/relationships/hyperlink" Target="https://www.dabdental.se/endodonti/s-filar/529117-sendoline-s-filar-p-27885.html" TargetMode="External"/><Relationship Id="rId1193" Type="http://schemas.openxmlformats.org/officeDocument/2006/relationships/hyperlink" Target="https://nordenta.se/shop/product/51390" TargetMode="External"/><Relationship Id="rId1207" Type="http://schemas.openxmlformats.org/officeDocument/2006/relationships/hyperlink" Target="http://webshoppfd.plandent.com/540600" TargetMode="External"/><Relationship Id="rId216" Type="http://schemas.openxmlformats.org/officeDocument/2006/relationships/hyperlink" Target="https://nordenta.se/shop/product/55002" TargetMode="External"/><Relationship Id="rId423" Type="http://schemas.openxmlformats.org/officeDocument/2006/relationships/hyperlink" Target="https://www.dabdental.se/endodonti/hedstromsfilar/532212-shenzhen-superline-h-flow-d-p-62382.html" TargetMode="External"/><Relationship Id="rId868" Type="http://schemas.openxmlformats.org/officeDocument/2006/relationships/hyperlink" Target="https://webshop.unident.se/" TargetMode="External"/><Relationship Id="rId1053" Type="http://schemas.openxmlformats.org/officeDocument/2006/relationships/hyperlink" Target="http://webshoppfd.plandent.com/510050" TargetMode="External"/><Relationship Id="rId1260" Type="http://schemas.openxmlformats.org/officeDocument/2006/relationships/hyperlink" Target="https://www.dabdental.se/roterande-instrument/top-dent-diamanter/477458-801-001-801023-E2978F-fin-fg-p-38869.html" TargetMode="External"/><Relationship Id="rId630" Type="http://schemas.openxmlformats.org/officeDocument/2006/relationships/hyperlink" Target="https://www.dabdental.se/endodonti/hedstromsfilar/526412-sendoline-ni-ti-h-fil-31mm-sorterade-15-40-6st-p-62561.html" TargetMode="External"/><Relationship Id="rId728" Type="http://schemas.openxmlformats.org/officeDocument/2006/relationships/hyperlink" Target="https://www.dabdental.se/endodonti/k-reamers/531316-k-reamers-p-28487.html" TargetMode="External"/><Relationship Id="rId935" Type="http://schemas.openxmlformats.org/officeDocument/2006/relationships/hyperlink" Target="https://nordenta.se/shop/product/53881" TargetMode="External"/><Relationship Id="rId1358" Type="http://schemas.openxmlformats.org/officeDocument/2006/relationships/hyperlink" Target="http://webshoppfd.plandent.com/580461" TargetMode="External"/><Relationship Id="rId64" Type="http://schemas.openxmlformats.org/officeDocument/2006/relationships/hyperlink" Target="https://nordenta.se/shop/product/52401" TargetMode="External"/><Relationship Id="rId367" Type="http://schemas.openxmlformats.org/officeDocument/2006/relationships/hyperlink" Target="http://webshoppfd.plandent.com/481751" TargetMode="External"/><Relationship Id="rId574" Type="http://schemas.openxmlformats.org/officeDocument/2006/relationships/hyperlink" Target="https://www.dabdental.se/endodonti/hedstromsfilar/531411-h-filar-p-28556.html" TargetMode="External"/><Relationship Id="rId1120" Type="http://schemas.openxmlformats.org/officeDocument/2006/relationships/hyperlink" Target="https://nordenta.se/shop/product/58047" TargetMode="External"/><Relationship Id="rId1218" Type="http://schemas.openxmlformats.org/officeDocument/2006/relationships/hyperlink" Target="http://webshoppfd.plandent.com/540663" TargetMode="External"/><Relationship Id="rId227" Type="http://schemas.openxmlformats.org/officeDocument/2006/relationships/hyperlink" Target="https://nordenta.se/shop/product/59756" TargetMode="External"/><Relationship Id="rId781" Type="http://schemas.openxmlformats.org/officeDocument/2006/relationships/hyperlink" Target="https://www.dabdental.se/endodonti/s-filar/529525-sendoline-s-filar-p-27910.html" TargetMode="External"/><Relationship Id="rId879" Type="http://schemas.openxmlformats.org/officeDocument/2006/relationships/hyperlink" Target="https://www.dabdental.se/endodonti/parapost-x/658643-temporara-stift-titan-p-30512.html" TargetMode="External"/><Relationship Id="rId434" Type="http://schemas.openxmlformats.org/officeDocument/2006/relationships/hyperlink" Target="https://www.dabdental.se/endodonti/hedstromsfilar/532227-shenzhen-superline-h-flow-d-p-62397.html" TargetMode="External"/><Relationship Id="rId641" Type="http://schemas.openxmlformats.org/officeDocument/2006/relationships/hyperlink" Target="https://www.dabdental.se/endodonti/k-filar/531341-k-filar-p-28507.html" TargetMode="External"/><Relationship Id="rId739" Type="http://schemas.openxmlformats.org/officeDocument/2006/relationships/hyperlink" Target="https://www.dabdental.se/endodonti/k-reamers/531325-k-reamers-p-28496.html" TargetMode="External"/><Relationship Id="rId1064" Type="http://schemas.openxmlformats.org/officeDocument/2006/relationships/hyperlink" Target="http://webshoppfd.plandent.com/510037" TargetMode="External"/><Relationship Id="rId1271" Type="http://schemas.openxmlformats.org/officeDocument/2006/relationships/hyperlink" Target="https://www.dabdental.se/roterande-instrument/top-dent-diamanter/477452-801-001-801023-E2978F-fin-vst-p-38863.html" TargetMode="External"/><Relationship Id="rId1369" Type="http://schemas.openxmlformats.org/officeDocument/2006/relationships/hyperlink" Target="https://nordenta.se/shop/product/2088" TargetMode="External"/><Relationship Id="rId280" Type="http://schemas.openxmlformats.org/officeDocument/2006/relationships/hyperlink" Target="http://webshoppfd.plandent.com/MD121946" TargetMode="External"/><Relationship Id="rId501" Type="http://schemas.openxmlformats.org/officeDocument/2006/relationships/hyperlink" Target="https://www.dabdental.se/endodonti/k-filar/532199-shenzhen-superline-k-flow-d-p-62369.html" TargetMode="External"/><Relationship Id="rId946" Type="http://schemas.openxmlformats.org/officeDocument/2006/relationships/hyperlink" Target="https://www.dabdental.se/endodonti/pappersspetsar/708109-top-dent-pappersspetsar-p-33408.html" TargetMode="External"/><Relationship Id="rId1131" Type="http://schemas.openxmlformats.org/officeDocument/2006/relationships/hyperlink" Target="https://www.dabdental.se/utrustningstillbehor/scalerspetsar-m_m_/109865-spets-till-ems-pl3-ds-inkl-kombinyckel-p-62516.html" TargetMode="External"/><Relationship Id="rId1229" Type="http://schemas.openxmlformats.org/officeDocument/2006/relationships/hyperlink" Target="http://webshoppfd.plandent.com/540676" TargetMode="External"/><Relationship Id="rId75" Type="http://schemas.openxmlformats.org/officeDocument/2006/relationships/hyperlink" Target="https://nordenta.se/shop/product/52412" TargetMode="External"/><Relationship Id="rId140" Type="http://schemas.openxmlformats.org/officeDocument/2006/relationships/hyperlink" Target="https://nordenta.se/shop/product/54882" TargetMode="External"/><Relationship Id="rId378" Type="http://schemas.openxmlformats.org/officeDocument/2006/relationships/hyperlink" Target="http://webshoppfd.plandent.com/481767" TargetMode="External"/><Relationship Id="rId585" Type="http://schemas.openxmlformats.org/officeDocument/2006/relationships/hyperlink" Target="https://www.dabdental.se/endodonti/hedstromsfilar/531425-h-filar-p-28568.html" TargetMode="External"/><Relationship Id="rId792" Type="http://schemas.openxmlformats.org/officeDocument/2006/relationships/hyperlink" Target="https://www.dabdental.se/endodonti/s-filar/529520-sendoline-s-filar-p-27905.html" TargetMode="External"/><Relationship Id="rId806" Type="http://schemas.openxmlformats.org/officeDocument/2006/relationships/hyperlink" Target="https://www.dabdental.se/endodonti/s-filar/529816-sendoline-s-filar-p-27919.html" TargetMode="External"/><Relationship Id="rId6" Type="http://schemas.openxmlformats.org/officeDocument/2006/relationships/hyperlink" Target="https://iteminfo.lifcodental.se/LifcoItemVault/api/image/bypartner/5555/460284.jpg" TargetMode="External"/><Relationship Id="rId238" Type="http://schemas.openxmlformats.org/officeDocument/2006/relationships/hyperlink" Target="https://nordenta.se/shop/product/40767" TargetMode="External"/><Relationship Id="rId445" Type="http://schemas.openxmlformats.org/officeDocument/2006/relationships/hyperlink" Target="https://www.dabdental.se/endodonti/hedstromsfilar/532240-shenzhen-superline-h-flow-d-p-62410.html" TargetMode="External"/><Relationship Id="rId652" Type="http://schemas.openxmlformats.org/officeDocument/2006/relationships/hyperlink" Target="https://www.dabdental.se/endodonti/k-filar/531356-k-filar-p-28520.html" TargetMode="External"/><Relationship Id="rId1075" Type="http://schemas.openxmlformats.org/officeDocument/2006/relationships/hyperlink" Target="https://www.dabdental.se/tandfyllnadsmaterial/ovrigt/682441-top-dent-kanyler-for-fissurforsegling-p-31931.html" TargetMode="External"/><Relationship Id="rId1282" Type="http://schemas.openxmlformats.org/officeDocument/2006/relationships/hyperlink" Target="https://www.dabdental.se/roterande-instrument/hardmetallborr/479516-c-1-runda-iso-023-vst-p-54988.html" TargetMode="External"/><Relationship Id="rId291" Type="http://schemas.openxmlformats.org/officeDocument/2006/relationships/hyperlink" Target="https://www.dabdental.se/tandfyllnadsmaterial/matrissystem/604312-palodent-v3-p-29498.html" TargetMode="External"/><Relationship Id="rId305" Type="http://schemas.openxmlformats.org/officeDocument/2006/relationships/hyperlink" Target="http://www.gama.se/webshop/produkt/27895/coform-hornmatris-21d-8-st-" TargetMode="External"/><Relationship Id="rId512" Type="http://schemas.openxmlformats.org/officeDocument/2006/relationships/hyperlink" Target="https://www.dabdental.se/endodonti/k-filar/532087-shenzhen-superline-niti-k-flow-d-p-62265.html" TargetMode="External"/><Relationship Id="rId957" Type="http://schemas.openxmlformats.org/officeDocument/2006/relationships/hyperlink" Target="https://nordenta.se/shop/product/63330" TargetMode="External"/><Relationship Id="rId1142" Type="http://schemas.openxmlformats.org/officeDocument/2006/relationships/hyperlink" Target="https://nordenta.se/shop/product/49899" TargetMode="External"/><Relationship Id="rId86" Type="http://schemas.openxmlformats.org/officeDocument/2006/relationships/hyperlink" Target="https://nordenta.se/shop/product/325136" TargetMode="External"/><Relationship Id="rId151" Type="http://schemas.openxmlformats.org/officeDocument/2006/relationships/hyperlink" Target="https://www.dabdental.se/tandfyllnadsmaterial/kulzer-komposit/681074-charisma-abc-p-61430.html" TargetMode="External"/><Relationship Id="rId389" Type="http://schemas.openxmlformats.org/officeDocument/2006/relationships/hyperlink" Target="https://www.dabdental.se/endodonti/pappersspetsar/708220-fkg-papperspoints-2-nr-40-200st-vita-p-62610.html" TargetMode="External"/><Relationship Id="rId596" Type="http://schemas.openxmlformats.org/officeDocument/2006/relationships/hyperlink" Target="https://www.dabdental.se/endodonti/hedstromsfilar/531508-h-filar-p-28611.html" TargetMode="External"/><Relationship Id="rId817" Type="http://schemas.openxmlformats.org/officeDocument/2006/relationships/hyperlink" Target="https://www.dabdental.se/endodonti/s-filar/529710-sendoline-s-filar-p-58536.html" TargetMode="External"/><Relationship Id="rId1002" Type="http://schemas.openxmlformats.org/officeDocument/2006/relationships/hyperlink" Target="https://nordenta.se/shop/product/40884" TargetMode="External"/><Relationship Id="rId249" Type="http://schemas.openxmlformats.org/officeDocument/2006/relationships/hyperlink" Target="https://nordenta.se/shop/product/61884" TargetMode="External"/><Relationship Id="rId456" Type="http://schemas.openxmlformats.org/officeDocument/2006/relationships/hyperlink" Target="https://www.dabdental.se/endodonti/hedstromsfilar/532254-shenzhen-superline-h-flow-d-p-62424.html" TargetMode="External"/><Relationship Id="rId663" Type="http://schemas.openxmlformats.org/officeDocument/2006/relationships/hyperlink" Target="https://www.dabdental.se/endodonti/k-filar/527812-sendoline-k-filar-p-27814.html" TargetMode="External"/><Relationship Id="rId870" Type="http://schemas.openxmlformats.org/officeDocument/2006/relationships/hyperlink" Target="https://webshop.unident.se/" TargetMode="External"/><Relationship Id="rId1086" Type="http://schemas.openxmlformats.org/officeDocument/2006/relationships/hyperlink" Target="https://nordenta.se/shop/product/62458" TargetMode="External"/><Relationship Id="rId1293" Type="http://schemas.openxmlformats.org/officeDocument/2006/relationships/hyperlink" Target="https://www.dabdental.se/roterande-instrument/specialborr/453702-zekrya-zekrya-23-mm-087-mm-fg-p-25623.html" TargetMode="External"/><Relationship Id="rId1307" Type="http://schemas.openxmlformats.org/officeDocument/2006/relationships/hyperlink" Target="https://www.dabdental.se/roterande-instrument/stalborr/452823-1-runda-el-langd-22-mm-vst-p-61964.html" TargetMode="External"/><Relationship Id="rId13" Type="http://schemas.openxmlformats.org/officeDocument/2006/relationships/hyperlink" Target="https://iteminfo.lifcodental.se/LifcoItemVault/api/image/bypartner/5555/403585.jpg" TargetMode="External"/><Relationship Id="rId109" Type="http://schemas.openxmlformats.org/officeDocument/2006/relationships/hyperlink" Target="https://nordenta.se/shop/product/54571" TargetMode="External"/><Relationship Id="rId316" Type="http://schemas.openxmlformats.org/officeDocument/2006/relationships/hyperlink" Target="http://www.gama.se/webshop/produkt/15650/ultra-blend-plus-dentin-4x12-ml" TargetMode="External"/><Relationship Id="rId523" Type="http://schemas.openxmlformats.org/officeDocument/2006/relationships/hyperlink" Target="https://www.dabdental.se/endodonti/k-filar/532098-shenzhen-superline-niti-k-flow-d-p-62275.html" TargetMode="External"/><Relationship Id="rId968" Type="http://schemas.openxmlformats.org/officeDocument/2006/relationships/hyperlink" Target="https://nordenta.se/shop/product/45441" TargetMode="External"/><Relationship Id="rId1153" Type="http://schemas.openxmlformats.org/officeDocument/2006/relationships/hyperlink" Target="https://nordenta.se/shop/product/56073" TargetMode="External"/><Relationship Id="rId97" Type="http://schemas.openxmlformats.org/officeDocument/2006/relationships/hyperlink" Target="https://nordenta.se/shop/product/325147" TargetMode="External"/><Relationship Id="rId730" Type="http://schemas.openxmlformats.org/officeDocument/2006/relationships/hyperlink" Target="https://www.dabdental.se/endodonti/k-reamers/531317-k-reamers-p-28488.html" TargetMode="External"/><Relationship Id="rId828" Type="http://schemas.openxmlformats.org/officeDocument/2006/relationships/hyperlink" Target="https://www.dabdental.se/endodonti/s-filar/529708-sendoline-s-filar-p-58534.html" TargetMode="External"/><Relationship Id="rId1013" Type="http://schemas.openxmlformats.org/officeDocument/2006/relationships/hyperlink" Target="https://viewer.ipaper.io/ViewFile665102.pdf" TargetMode="External"/><Relationship Id="rId1360" Type="http://schemas.openxmlformats.org/officeDocument/2006/relationships/hyperlink" Target="https://www.dabdental.se/utrustningstillbehor/blasterkanyler-engangs/105255-crystal-natures-tip-adapter-kavo-k4-p-54945.html" TargetMode="External"/><Relationship Id="rId162" Type="http://schemas.openxmlformats.org/officeDocument/2006/relationships/hyperlink" Target="https://www.dabdental.se/tandfyllnadsmaterial/ivoclar-vivadent-komposit/680798-tetric-2008-cav-t-20x02g-p-31393.html" TargetMode="External"/><Relationship Id="rId467" Type="http://schemas.openxmlformats.org/officeDocument/2006/relationships/hyperlink" Target="https://www.dabdental.se/endodonti/k-filar/532021-k-fil-flow-d-p-61576.html" TargetMode="External"/><Relationship Id="rId1097" Type="http://schemas.openxmlformats.org/officeDocument/2006/relationships/hyperlink" Target="https://webshop.unident.se/" TargetMode="External"/><Relationship Id="rId1220" Type="http://schemas.openxmlformats.org/officeDocument/2006/relationships/hyperlink" Target="http://webshoppfd.plandent.com/540665" TargetMode="External"/><Relationship Id="rId1318" Type="http://schemas.openxmlformats.org/officeDocument/2006/relationships/hyperlink" Target="https://www.dabdental.se/roterande-instrument/stalborr/451399-1-runda-iso-nr-012-3-extra-langa-34-mm-vst-p-25562.html" TargetMode="External"/><Relationship Id="rId674" Type="http://schemas.openxmlformats.org/officeDocument/2006/relationships/hyperlink" Target="https://www.dabdental.se/endodonti/k-filar/531372-k-filar-p-28533.html" TargetMode="External"/><Relationship Id="rId881" Type="http://schemas.openxmlformats.org/officeDocument/2006/relationships/hyperlink" Target="https://nordenta.se/shop/product/58110" TargetMode="External"/><Relationship Id="rId979" Type="http://schemas.openxmlformats.org/officeDocument/2006/relationships/hyperlink" Target="https://nordenta.se/shop/product/42285" TargetMode="External"/><Relationship Id="rId24" Type="http://schemas.openxmlformats.org/officeDocument/2006/relationships/hyperlink" Target="http://www.gama.se/webshop/produkt/80749/gum-soft-picks-advanced-small-6x30-st" TargetMode="External"/><Relationship Id="rId327" Type="http://schemas.openxmlformats.org/officeDocument/2006/relationships/hyperlink" Target="https://www.dabdental.se/endodonti/niti-filar/462543-sendoline-niti-s1-p-54857.html" TargetMode="External"/><Relationship Id="rId534" Type="http://schemas.openxmlformats.org/officeDocument/2006/relationships/hyperlink" Target="https://www.dabdental.se/endodonti/k-reamers/532277-shenzhen-superline-reamer-flow-d-p-62447.html" TargetMode="External"/><Relationship Id="rId741" Type="http://schemas.openxmlformats.org/officeDocument/2006/relationships/hyperlink" Target="https://www.dabdental.se/endodonti/k-reamers/531519-k-reamers-p-28617.html" TargetMode="External"/><Relationship Id="rId839" Type="http://schemas.openxmlformats.org/officeDocument/2006/relationships/hyperlink" Target="https://www.dabdental.se/endodonti/niti-filar/529878-sendoline-niti-s-filar-p-27961.html" TargetMode="External"/><Relationship Id="rId1164" Type="http://schemas.openxmlformats.org/officeDocument/2006/relationships/hyperlink" Target="http://webshoppfd.plandent.com/MD132689" TargetMode="External"/><Relationship Id="rId1371" Type="http://schemas.openxmlformats.org/officeDocument/2006/relationships/hyperlink" Target="https://nordenta.se/shop/product/59421" TargetMode="External"/><Relationship Id="rId173" Type="http://schemas.openxmlformats.org/officeDocument/2006/relationships/hyperlink" Target="https://nordenta.se/shop/product/55242" TargetMode="External"/><Relationship Id="rId380" Type="http://schemas.openxmlformats.org/officeDocument/2006/relationships/hyperlink" Target="https://www.dabdental.se/endodonti/pappersspetsar/708211-wplus-pp-p-62550.html" TargetMode="External"/><Relationship Id="rId601" Type="http://schemas.openxmlformats.org/officeDocument/2006/relationships/hyperlink" Target="https://www.dabdental.se/endodonti/hedstromsfilar/531513-h-filar-p-28616.html" TargetMode="External"/><Relationship Id="rId1024" Type="http://schemas.openxmlformats.org/officeDocument/2006/relationships/hyperlink" Target="https://iteminfo.lifcodental.se/LifcoItemVault/api/image/bypartner/5555/731043.jpg" TargetMode="External"/><Relationship Id="rId1231" Type="http://schemas.openxmlformats.org/officeDocument/2006/relationships/hyperlink" Target="http://webshoppfd.plandent.com/540678" TargetMode="External"/><Relationship Id="rId240" Type="http://schemas.openxmlformats.org/officeDocument/2006/relationships/hyperlink" Target="https://nordenta.se/shop/product/50753" TargetMode="External"/><Relationship Id="rId478" Type="http://schemas.openxmlformats.org/officeDocument/2006/relationships/hyperlink" Target="https://www.dabdental.se/endodonti/k-filar/532005-k-fil-flow-d-p-61456.html" TargetMode="External"/><Relationship Id="rId685" Type="http://schemas.openxmlformats.org/officeDocument/2006/relationships/hyperlink" Target="https://www.dabdental.se/endodonti/niti-filar/531435-niti-k-filar-p-28572.html" TargetMode="External"/><Relationship Id="rId892" Type="http://schemas.openxmlformats.org/officeDocument/2006/relationships/hyperlink" Target="https://nordenta.se/shop/product/1306" TargetMode="External"/><Relationship Id="rId906" Type="http://schemas.openxmlformats.org/officeDocument/2006/relationships/hyperlink" Target="https://nordenta.se/shop/product/4546" TargetMode="External"/><Relationship Id="rId1329" Type="http://schemas.openxmlformats.org/officeDocument/2006/relationships/hyperlink" Target="https://www.dabdental.se/handinstrument/tandstensinstrument-ovrig/536334-lm-20b-21b-si-furk-ficksond-kula-2mm-p-28799.html" TargetMode="External"/><Relationship Id="rId35" Type="http://schemas.openxmlformats.org/officeDocument/2006/relationships/hyperlink" Target="https://iteminfo.lifcodental.se/LifcoItemVault/api/image/bypartner/5555/691419.jpg" TargetMode="External"/><Relationship Id="rId100" Type="http://schemas.openxmlformats.org/officeDocument/2006/relationships/hyperlink" Target="https://nordenta.se/shop/product/325150" TargetMode="External"/><Relationship Id="rId338" Type="http://schemas.openxmlformats.org/officeDocument/2006/relationships/hyperlink" Target="https://nordenta.se/shop/product/60777" TargetMode="External"/><Relationship Id="rId545" Type="http://schemas.openxmlformats.org/officeDocument/2006/relationships/hyperlink" Target="https://www.dabdental.se/endodonti/k-reamers/532291-shenzhen-superline-reamer-flow-d-p-62461.html" TargetMode="External"/><Relationship Id="rId752" Type="http://schemas.openxmlformats.org/officeDocument/2006/relationships/hyperlink" Target="https://www.dabdental.se/endodonti/k-reamers/531532-k-reamers-p-28630.html" TargetMode="External"/><Relationship Id="rId1175" Type="http://schemas.openxmlformats.org/officeDocument/2006/relationships/hyperlink" Target="https://nordenta.se/shop/product/59266" TargetMode="External"/><Relationship Id="rId184" Type="http://schemas.openxmlformats.org/officeDocument/2006/relationships/hyperlink" Target="https://nordenta.se/shop/product/54551" TargetMode="External"/><Relationship Id="rId391" Type="http://schemas.openxmlformats.org/officeDocument/2006/relationships/hyperlink" Target="https://www.dabdental.se/endodonti/pappersspetsar/708222-fkg-papperspoints-2-nr-50-200st-vita-p-62612.html" TargetMode="External"/><Relationship Id="rId405" Type="http://schemas.openxmlformats.org/officeDocument/2006/relationships/hyperlink" Target="https://www.dabdental.se/endodonti/pappersspetsar/708236-fkg-papperspoints-4-nr-50-60st-vita-p-62626.html" TargetMode="External"/><Relationship Id="rId612" Type="http://schemas.openxmlformats.org/officeDocument/2006/relationships/hyperlink" Target="https://www.dabdental.se/endodonti/hedstromsfilar/526404-sendoline-h-filar-p-27775.html" TargetMode="External"/><Relationship Id="rId1035" Type="http://schemas.openxmlformats.org/officeDocument/2006/relationships/hyperlink" Target="https://www.dabdental.se/engangsartiklar/salivrortillbehor/158908-top-dent-t-vac-p-62513.html" TargetMode="External"/><Relationship Id="rId1242" Type="http://schemas.openxmlformats.org/officeDocument/2006/relationships/hyperlink" Target="https://www.dabdental.se/roterande-instrument/dz-diamanter/460695-830-830016-E2978F-medium-fg-p-26299.html" TargetMode="External"/><Relationship Id="rId251" Type="http://schemas.openxmlformats.org/officeDocument/2006/relationships/hyperlink" Target="https://nordenta.se/shop/product/63327" TargetMode="External"/><Relationship Id="rId489" Type="http://schemas.openxmlformats.org/officeDocument/2006/relationships/hyperlink" Target="https://www.dabdental.se/endodonti/k-filar/532025-k-fil-flow-d-p-61580.html" TargetMode="External"/><Relationship Id="rId696" Type="http://schemas.openxmlformats.org/officeDocument/2006/relationships/hyperlink" Target="https://www.dabdental.se/endodonti/niti-filar/531452-niti-k-filar-p-28584.html" TargetMode="External"/><Relationship Id="rId917" Type="http://schemas.openxmlformats.org/officeDocument/2006/relationships/hyperlink" Target="https://nordenta.se/shop/product/4554" TargetMode="External"/><Relationship Id="rId1102" Type="http://schemas.openxmlformats.org/officeDocument/2006/relationships/hyperlink" Target="https://www.dabdental.se/rontgen/filmhangarefilmhallare/403588-sirona-xios-p-25149.html" TargetMode="External"/><Relationship Id="rId46" Type="http://schemas.openxmlformats.org/officeDocument/2006/relationships/hyperlink" Target="https://www.dabdental.se/tandfyllnadsmaterial/komposit-ovriga/682093-clearfil-performance-pro-b2-kapsel-20x025g-p-62248.html" TargetMode="External"/><Relationship Id="rId349" Type="http://schemas.openxmlformats.org/officeDocument/2006/relationships/hyperlink" Target="http://webshoppfd.plandent.com/MD168238" TargetMode="External"/><Relationship Id="rId556" Type="http://schemas.openxmlformats.org/officeDocument/2006/relationships/hyperlink" Target="https://www.dabdental.se/endodonti/k-reamers/532320-shenzhen-superline-reamer-flow-d-p-62490.html" TargetMode="External"/><Relationship Id="rId763" Type="http://schemas.openxmlformats.org/officeDocument/2006/relationships/hyperlink" Target="https://www.dabdental.se/endodonti/s-filar/529124-sendoline-s-filar-p-27892.html" TargetMode="External"/><Relationship Id="rId1186" Type="http://schemas.openxmlformats.org/officeDocument/2006/relationships/hyperlink" Target="https://nordenta.se/shop/product/51383" TargetMode="External"/><Relationship Id="rId111" Type="http://schemas.openxmlformats.org/officeDocument/2006/relationships/hyperlink" Target="https://nordenta.se/shop/product/54572" TargetMode="External"/><Relationship Id="rId195" Type="http://schemas.openxmlformats.org/officeDocument/2006/relationships/hyperlink" Target="https://nordenta.se/shop/product/60114" TargetMode="External"/><Relationship Id="rId209" Type="http://schemas.openxmlformats.org/officeDocument/2006/relationships/hyperlink" Target="https://nordenta.se/shop/product/58167" TargetMode="External"/><Relationship Id="rId416" Type="http://schemas.openxmlformats.org/officeDocument/2006/relationships/hyperlink" Target="https://www.dabdental.se/endodonti/hedstromsfilar/532204-shenzhen-superline-h-flow-d-p-62374.html" TargetMode="External"/><Relationship Id="rId970" Type="http://schemas.openxmlformats.org/officeDocument/2006/relationships/hyperlink" Target="https://nordenta.se/shop/product/45446" TargetMode="External"/><Relationship Id="rId1046" Type="http://schemas.openxmlformats.org/officeDocument/2006/relationships/hyperlink" Target="https://www.dabdental.se/engangsartiklar/bomullcellstoff/707153-richmond-bomullspellets-p-33354.html" TargetMode="External"/><Relationship Id="rId1253" Type="http://schemas.openxmlformats.org/officeDocument/2006/relationships/hyperlink" Target="https://www.dabdental.se/roterande-instrument/top-dent-diamanter/477535-368-257-368020-E2978F-fin-fg-p-38946.html" TargetMode="External"/><Relationship Id="rId623" Type="http://schemas.openxmlformats.org/officeDocument/2006/relationships/hyperlink" Target="https://www.dabdental.se/endodonti/niti-filar/531478-niti-h-filar-p-28601.html" TargetMode="External"/><Relationship Id="rId830" Type="http://schemas.openxmlformats.org/officeDocument/2006/relationships/hyperlink" Target="https://www.dabdental.se/endodonti/s-filar/529722-sendoline-s-filar-p-58548.html" TargetMode="External"/><Relationship Id="rId928" Type="http://schemas.openxmlformats.org/officeDocument/2006/relationships/hyperlink" Target="https://nordenta.se/shop/product/40654" TargetMode="External"/><Relationship Id="rId57" Type="http://schemas.openxmlformats.org/officeDocument/2006/relationships/hyperlink" Target="https://nordenta.se/shop/product/52419" TargetMode="External"/><Relationship Id="rId262" Type="http://schemas.openxmlformats.org/officeDocument/2006/relationships/hyperlink" Target="https://nordenta.se/shop/product/59824" TargetMode="External"/><Relationship Id="rId567" Type="http://schemas.openxmlformats.org/officeDocument/2006/relationships/hyperlink" Target="https://www.dabdental.se/endodonti/hedstromsfilar/531405-h-filar-p-28550.html" TargetMode="External"/><Relationship Id="rId1113" Type="http://schemas.openxmlformats.org/officeDocument/2006/relationships/hyperlink" Target="https://nordenta.se/shop/product/58049" TargetMode="External"/><Relationship Id="rId1197" Type="http://schemas.openxmlformats.org/officeDocument/2006/relationships/hyperlink" Target="https://www.dabdental.se/avtrycksmaterial/ovrigt/690101-expasyl-introkit-p-62111.html" TargetMode="External"/><Relationship Id="rId1320" Type="http://schemas.openxmlformats.org/officeDocument/2006/relationships/hyperlink" Target="https://www.dabdental.se/roterande-instrument/stalborr/451401-1-runda-iso-nr-016-5-extra-langa-34-mm-vst-p-25564.html" TargetMode="External"/><Relationship Id="rId122" Type="http://schemas.openxmlformats.org/officeDocument/2006/relationships/hyperlink" Target="https://nordenta.se/shop/product/54582" TargetMode="External"/><Relationship Id="rId774" Type="http://schemas.openxmlformats.org/officeDocument/2006/relationships/hyperlink" Target="https://www.dabdental.se/endodonti/s-filar/529121-sendoline-s-filar-p-27889.html" TargetMode="External"/><Relationship Id="rId981" Type="http://schemas.openxmlformats.org/officeDocument/2006/relationships/hyperlink" Target="https://www.dabdental.se/profylaxprodukter/tandborstar/729964-corn-starch-brush-tandborste-200stfp-p-62237.html" TargetMode="External"/><Relationship Id="rId1057" Type="http://schemas.openxmlformats.org/officeDocument/2006/relationships/hyperlink" Target="http://webshoppfd.plandent.com/510057" TargetMode="External"/><Relationship Id="rId427" Type="http://schemas.openxmlformats.org/officeDocument/2006/relationships/hyperlink" Target="https://www.dabdental.se/endodonti/hedstromsfilar/532218-shenzhen-superline-h-flow-d-p-62388.html" TargetMode="External"/><Relationship Id="rId634" Type="http://schemas.openxmlformats.org/officeDocument/2006/relationships/hyperlink" Target="https://www.dabdental.se/endodonti/k-filar/531335-k-filar-p-28501.html" TargetMode="External"/><Relationship Id="rId841" Type="http://schemas.openxmlformats.org/officeDocument/2006/relationships/hyperlink" Target="https://www.dabdental.se/endodonti/niti-filar/529882-sendoline-niti-s-filar-p-27964.html" TargetMode="External"/><Relationship Id="rId1264" Type="http://schemas.openxmlformats.org/officeDocument/2006/relationships/hyperlink" Target="https://www.dabdental.se/roterande-instrument/dz-diamanter/460508-801-801023-E2978F-extra-fin-fg-p-26158.html" TargetMode="External"/><Relationship Id="rId273" Type="http://schemas.openxmlformats.org/officeDocument/2006/relationships/hyperlink" Target="http://www.gama.se/webshop/produkt/30092/gama-micro-thin-nr-2-100-st-prem-enkel-approx" TargetMode="External"/><Relationship Id="rId480" Type="http://schemas.openxmlformats.org/officeDocument/2006/relationships/hyperlink" Target="https://www.dabdental.se/endodonti/k-filar/532007-k-fil-flow-d-p-61458.html" TargetMode="External"/><Relationship Id="rId701" Type="http://schemas.openxmlformats.org/officeDocument/2006/relationships/hyperlink" Target="https://www.dabdental.se/endodonti/niti-filar/531457-niti-k-filar-p-28589.html" TargetMode="External"/><Relationship Id="rId939" Type="http://schemas.openxmlformats.org/officeDocument/2006/relationships/hyperlink" Target="https://www.dabdental.se/endodonti/pappersspetsar/708102-top-dent-pappersspetsar-p-33401.html" TargetMode="External"/><Relationship Id="rId1124" Type="http://schemas.openxmlformats.org/officeDocument/2006/relationships/hyperlink" Target="https://www.dabdental.se/hygien-desinfektion/desinfektionsmedel/735442-dekaseptol-p-34304.html" TargetMode="External"/><Relationship Id="rId1331" Type="http://schemas.openxmlformats.org/officeDocument/2006/relationships/hyperlink" Target="https://www.dabdental.se/handinstrument/kompositinstrument/540108-top-dent-sond-pro-5-light-grey-p-61929.html" TargetMode="External"/><Relationship Id="rId68" Type="http://schemas.openxmlformats.org/officeDocument/2006/relationships/hyperlink" Target="https://nordenta.se/shop/product/52405" TargetMode="External"/><Relationship Id="rId133" Type="http://schemas.openxmlformats.org/officeDocument/2006/relationships/hyperlink" Target="https://nordenta.se/shop/product/54592" TargetMode="External"/><Relationship Id="rId340" Type="http://schemas.openxmlformats.org/officeDocument/2006/relationships/hyperlink" Target="https://nordenta.se/shop/product/60779" TargetMode="External"/><Relationship Id="rId578" Type="http://schemas.openxmlformats.org/officeDocument/2006/relationships/hyperlink" Target="https://www.dabdental.se/endodonti/hedstromsfilar/531418-h-filar-p-28561.html" TargetMode="External"/><Relationship Id="rId785" Type="http://schemas.openxmlformats.org/officeDocument/2006/relationships/hyperlink" Target="https://www.dabdental.se/endodonti/s-filar/529513-sendoline-s-filar-p-27898.html" TargetMode="External"/><Relationship Id="rId992" Type="http://schemas.openxmlformats.org/officeDocument/2006/relationships/hyperlink" Target="http://www.gama.se/webshop/produkt/30314/paroex-tandkram-75-ml-bla-006" TargetMode="External"/><Relationship Id="rId200" Type="http://schemas.openxmlformats.org/officeDocument/2006/relationships/hyperlink" Target="https://nordenta.se/shop/product/60119" TargetMode="External"/><Relationship Id="rId438" Type="http://schemas.openxmlformats.org/officeDocument/2006/relationships/hyperlink" Target="https://www.dabdental.se/endodonti/hedstromsfilar/532231-shenzhen-superline-h-flow-d-p-62401.html" TargetMode="External"/><Relationship Id="rId645" Type="http://schemas.openxmlformats.org/officeDocument/2006/relationships/hyperlink" Target="https://www.dabdental.se/endodonti/k-filar/531349-k-filar-p-28513.html" TargetMode="External"/><Relationship Id="rId852" Type="http://schemas.openxmlformats.org/officeDocument/2006/relationships/hyperlink" Target="https://www.dabdental.se/endodonti/niti-filar/529893-sendoline-niti-s-filar-p-27975.html" TargetMode="External"/><Relationship Id="rId1068" Type="http://schemas.openxmlformats.org/officeDocument/2006/relationships/hyperlink" Target="https://nordenta.se/shop/product/49687" TargetMode="External"/><Relationship Id="rId1275" Type="http://schemas.openxmlformats.org/officeDocument/2006/relationships/hyperlink" Target="https://www.dabdental.se/roterande-instrument/jet-1230-blad-borr/459819-7006-12-blad-rundiso-018-vst-p-25778.html" TargetMode="External"/><Relationship Id="rId284" Type="http://schemas.openxmlformats.org/officeDocument/2006/relationships/hyperlink" Target="http://www.gama.se/webshop/produkt/30197/matrishallare-enl-nystrom-nr-2-carl-martin" TargetMode="External"/><Relationship Id="rId491" Type="http://schemas.openxmlformats.org/officeDocument/2006/relationships/hyperlink" Target="https://www.dabdental.se/endodonti/k-filar/532027-k-fil-flow-d-p-61582.html" TargetMode="External"/><Relationship Id="rId505" Type="http://schemas.openxmlformats.org/officeDocument/2006/relationships/hyperlink" Target="https://www.dabdental.se/endodonti/k-filar/532080-shenzhen-superline-niti-k-flow-d-p-62258.html" TargetMode="External"/><Relationship Id="rId712" Type="http://schemas.openxmlformats.org/officeDocument/2006/relationships/hyperlink" Target="https://www.dabdental.se/endodonti/niti-filar/531547-niti-k-filar-p-28640.html" TargetMode="External"/><Relationship Id="rId1135" Type="http://schemas.openxmlformats.org/officeDocument/2006/relationships/hyperlink" Target="https://nordenta.se/shop/product/2147" TargetMode="External"/><Relationship Id="rId1342" Type="http://schemas.openxmlformats.org/officeDocument/2006/relationships/hyperlink" Target="https://nordenta.se/shop/product/57881" TargetMode="External"/><Relationship Id="rId79" Type="http://schemas.openxmlformats.org/officeDocument/2006/relationships/hyperlink" Target="https://nordenta.se/shop/product/325129" TargetMode="External"/><Relationship Id="rId144" Type="http://schemas.openxmlformats.org/officeDocument/2006/relationships/hyperlink" Target="https://nordenta.se/shop/product/54570" TargetMode="External"/><Relationship Id="rId589" Type="http://schemas.openxmlformats.org/officeDocument/2006/relationships/hyperlink" Target="https://www.dabdental.se/endodonti/hedstromsfilar/531428-h-filar-p-28571.html" TargetMode="External"/><Relationship Id="rId796" Type="http://schemas.openxmlformats.org/officeDocument/2006/relationships/hyperlink" Target="https://www.dabdental.se/endodonti/s-filar/529808-sendoline-s-filar-p-27912.html" TargetMode="External"/><Relationship Id="rId1202" Type="http://schemas.openxmlformats.org/officeDocument/2006/relationships/hyperlink" Target="https://www.dabdental.se/avtrycksmaterial/gips/801632-mplusw-select-hartgips-natur-gul-25kg-p-62555.html" TargetMode="External"/><Relationship Id="rId351" Type="http://schemas.openxmlformats.org/officeDocument/2006/relationships/hyperlink" Target="http://webshoppfd.plandent.com/MD168240" TargetMode="External"/><Relationship Id="rId449" Type="http://schemas.openxmlformats.org/officeDocument/2006/relationships/hyperlink" Target="https://www.dabdental.se/endodonti/hedstromsfilar/532245-shenzhen-superline-h-flow-d-p-62415.html" TargetMode="External"/><Relationship Id="rId656" Type="http://schemas.openxmlformats.org/officeDocument/2006/relationships/hyperlink" Target="https://www.dabdental.se/endodonti/k-filar/531360-k-filar-p-28524.html" TargetMode="External"/><Relationship Id="rId863" Type="http://schemas.openxmlformats.org/officeDocument/2006/relationships/hyperlink" Target="https://webshop.unident.se/" TargetMode="External"/><Relationship Id="rId1079" Type="http://schemas.openxmlformats.org/officeDocument/2006/relationships/hyperlink" Target="https://www.dabdental.se/kirurgi/injektionskanyler/500222-insafe-p-27321.html" TargetMode="External"/><Relationship Id="rId1286" Type="http://schemas.openxmlformats.org/officeDocument/2006/relationships/hyperlink" Target="https://www.dabdental.se/roterande-instrument/hardmetallborr/479529-c-1-runda-iso-014-fg-p-55001.html" TargetMode="External"/><Relationship Id="rId211" Type="http://schemas.openxmlformats.org/officeDocument/2006/relationships/hyperlink" Target="https://nordenta.se/shop/product/58169" TargetMode="External"/><Relationship Id="rId253" Type="http://schemas.openxmlformats.org/officeDocument/2006/relationships/hyperlink" Target="https://nordenta.se/shop/product/44367" TargetMode="External"/><Relationship Id="rId295" Type="http://schemas.openxmlformats.org/officeDocument/2006/relationships/hyperlink" Target="https://www.dabdental.se/tandfyllnadsmaterial/matrissystem/604708-smartbands-p-62503.html" TargetMode="External"/><Relationship Id="rId309" Type="http://schemas.openxmlformats.org/officeDocument/2006/relationships/hyperlink" Target="http://www.gama.se/webshop/produkt/27901/coform-hornmatris-23d-8-st-" TargetMode="External"/><Relationship Id="rId460" Type="http://schemas.openxmlformats.org/officeDocument/2006/relationships/hyperlink" Target="https://www.dabdental.se/endodonti/hedstromsfilar/532259-shenzhen-superline-h-flow-d-p-62429.html" TargetMode="External"/><Relationship Id="rId516" Type="http://schemas.openxmlformats.org/officeDocument/2006/relationships/hyperlink" Target="https://www.dabdental.se/endodonti/k-filar/532017-k-fil-niti-flow-d-25mm-nr-30-6st-p-61473.html" TargetMode="External"/><Relationship Id="rId698" Type="http://schemas.openxmlformats.org/officeDocument/2006/relationships/hyperlink" Target="https://www.dabdental.se/endodonti/niti-filar/531454-niti-k-filar-p-28586.html" TargetMode="External"/><Relationship Id="rId919" Type="http://schemas.openxmlformats.org/officeDocument/2006/relationships/hyperlink" Target="https://nordenta.se/shop/product/4181" TargetMode="External"/><Relationship Id="rId1090" Type="http://schemas.openxmlformats.org/officeDocument/2006/relationships/hyperlink" Target="https://www.dabdental.se/rontgen/filmhangarefilmhallare/403585-sirona-xios-p-25146.html" TargetMode="External"/><Relationship Id="rId1104" Type="http://schemas.openxmlformats.org/officeDocument/2006/relationships/hyperlink" Target="https://nordenta.se/shop/product/70974" TargetMode="External"/><Relationship Id="rId1146" Type="http://schemas.openxmlformats.org/officeDocument/2006/relationships/hyperlink" Target="https://nordenta.se/shop/product/49896" TargetMode="External"/><Relationship Id="rId1311" Type="http://schemas.openxmlformats.org/officeDocument/2006/relationships/hyperlink" Target="https://www.dabdental.se/roterande-instrument/stalborr/450592-1-runda-iso-nr-009-1-langd-22-mm-vst-p-25530.html" TargetMode="External"/><Relationship Id="rId48" Type="http://schemas.openxmlformats.org/officeDocument/2006/relationships/hyperlink" Target="https://www.dabdental.se/tandfyllnadsmaterial/komposit-ovriga/682093-clearfil-performance-pro-b2-kapsel-20x025g-p-62248.html" TargetMode="External"/><Relationship Id="rId113" Type="http://schemas.openxmlformats.org/officeDocument/2006/relationships/hyperlink" Target="https://nordenta.se/shop/product/54615" TargetMode="External"/><Relationship Id="rId320" Type="http://schemas.openxmlformats.org/officeDocument/2006/relationships/hyperlink" Target="https://www.dabdental.se/tandfyllnadsmaterial/artikulation/660200-top-dent-artikulationspapper-p-30616.html" TargetMode="External"/><Relationship Id="rId558" Type="http://schemas.openxmlformats.org/officeDocument/2006/relationships/hyperlink" Target="https://www.dabdental.se/endodonti/k-reamers/532323-shenzhen-superline-reamer-flow-d-p-62493.html" TargetMode="External"/><Relationship Id="rId723" Type="http://schemas.openxmlformats.org/officeDocument/2006/relationships/hyperlink" Target="https://www.dabdental.se/endodonti/k-reamers/531308-k-reamers-p-28480.html" TargetMode="External"/><Relationship Id="rId765" Type="http://schemas.openxmlformats.org/officeDocument/2006/relationships/hyperlink" Target="https://www.dabdental.se/endodonti/s-filar/529112-sendoline-s-filar-p-27880.html" TargetMode="External"/><Relationship Id="rId930" Type="http://schemas.openxmlformats.org/officeDocument/2006/relationships/hyperlink" Target="http://webshoppfd.plandent.com/660067" TargetMode="External"/><Relationship Id="rId972" Type="http://schemas.openxmlformats.org/officeDocument/2006/relationships/hyperlink" Target="https://viewer.ipaper.io/ViewFile665093.pdf" TargetMode="External"/><Relationship Id="rId1006" Type="http://schemas.openxmlformats.org/officeDocument/2006/relationships/hyperlink" Target="https://gavea.se/Produktblad.php" TargetMode="External"/><Relationship Id="rId1188" Type="http://schemas.openxmlformats.org/officeDocument/2006/relationships/hyperlink" Target="https://nordenta.se/shop/product/51385" TargetMode="External"/><Relationship Id="rId1353" Type="http://schemas.openxmlformats.org/officeDocument/2006/relationships/hyperlink" Target="https://nordenta.se/shop/product/57893" TargetMode="External"/><Relationship Id="rId155" Type="http://schemas.openxmlformats.org/officeDocument/2006/relationships/hyperlink" Target="https://www.dabdental.se/tandfyllnadsmaterial/ivoclar-vivadent-komposit/680790-tetric-2008-cav-a1-20x02g-p-31385.html" TargetMode="External"/><Relationship Id="rId197" Type="http://schemas.openxmlformats.org/officeDocument/2006/relationships/hyperlink" Target="https://nordenta.se/shop/product/60116" TargetMode="External"/><Relationship Id="rId362" Type="http://schemas.openxmlformats.org/officeDocument/2006/relationships/hyperlink" Target="http://webshoppfd.plandent.com/MD169964" TargetMode="External"/><Relationship Id="rId418" Type="http://schemas.openxmlformats.org/officeDocument/2006/relationships/hyperlink" Target="https://www.dabdental.se/endodonti/hedstromsfilar/532206-shenzhen-superline-h-flow-d-p-62376.html" TargetMode="External"/><Relationship Id="rId625" Type="http://schemas.openxmlformats.org/officeDocument/2006/relationships/hyperlink" Target="https://www.dabdental.se/endodonti/niti-filar/531480-niti-h-filar-p-28603.html" TargetMode="External"/><Relationship Id="rId832" Type="http://schemas.openxmlformats.org/officeDocument/2006/relationships/hyperlink" Target="https://www.dabdental.se/endodonti/s-filar/529724-sendoline-s-filar-p-58550.html" TargetMode="External"/><Relationship Id="rId1048" Type="http://schemas.openxmlformats.org/officeDocument/2006/relationships/hyperlink" Target="https://www.dabdental.se/engangsartiklar/bomullcellstoff/707155-richmond-bomullspellets-p-33356.html" TargetMode="External"/><Relationship Id="rId1213" Type="http://schemas.openxmlformats.org/officeDocument/2006/relationships/hyperlink" Target="http://webshoppfd.plandent.com/540608" TargetMode="External"/><Relationship Id="rId1255" Type="http://schemas.openxmlformats.org/officeDocument/2006/relationships/hyperlink" Target="https://www.dabdental.se/roterande-instrument/dz-diamanter/460696-368-368018-E2978F-fin-fg-p-26300.html" TargetMode="External"/><Relationship Id="rId1297" Type="http://schemas.openxmlformats.org/officeDocument/2006/relationships/hyperlink" Target="https://www.dabdental.se/roterande-instrument/meisinger-hardmetallborr/479623-hm31-tvarhuggen-rak-fissur-iso-014-hst-p-27046.html" TargetMode="External"/><Relationship Id="rId222" Type="http://schemas.openxmlformats.org/officeDocument/2006/relationships/hyperlink" Target="https://nordenta.se/shop/product/61742" TargetMode="External"/><Relationship Id="rId264" Type="http://schemas.openxmlformats.org/officeDocument/2006/relationships/hyperlink" Target="https://nordenta.se/shop/product/60236" TargetMode="External"/><Relationship Id="rId471" Type="http://schemas.openxmlformats.org/officeDocument/2006/relationships/hyperlink" Target="https://www.dabdental.se/endodonti/k-filar/532137-shenzhen-superline-k-flow-d-p-62314.html" TargetMode="External"/><Relationship Id="rId667" Type="http://schemas.openxmlformats.org/officeDocument/2006/relationships/hyperlink" Target="https://www.dabdental.se/endodonti/k-filar/527816-sendoline-k-filar-p-27818.html" TargetMode="External"/><Relationship Id="rId874" Type="http://schemas.openxmlformats.org/officeDocument/2006/relationships/hyperlink" Target="https://www.dabdental.se/endodonti/forankr_-stift/658652-snowpost-p-39476.html" TargetMode="External"/><Relationship Id="rId1115" Type="http://schemas.openxmlformats.org/officeDocument/2006/relationships/hyperlink" Target="https://nordenta.se/shop/product/57851" TargetMode="External"/><Relationship Id="rId1322" Type="http://schemas.openxmlformats.org/officeDocument/2006/relationships/hyperlink" Target="https://www.dabdental.se/roterande-instrument/stalborr/451403-1-runda-iso-nr-021-7-extra-langa-34-mm-vst-p-25566.html" TargetMode="External"/><Relationship Id="rId17" Type="http://schemas.openxmlformats.org/officeDocument/2006/relationships/hyperlink" Target="http://www.gama.se/webshop/produkt/26967/ultra-safety-plus-27g-04x25mm-engangsspruta-kort-orange-100" TargetMode="External"/><Relationship Id="rId59" Type="http://schemas.openxmlformats.org/officeDocument/2006/relationships/hyperlink" Target="https://nordenta.se/shop/product/52421" TargetMode="External"/><Relationship Id="rId124" Type="http://schemas.openxmlformats.org/officeDocument/2006/relationships/hyperlink" Target="https://nordenta.se/shop/product/54888" TargetMode="External"/><Relationship Id="rId527" Type="http://schemas.openxmlformats.org/officeDocument/2006/relationships/hyperlink" Target="https://www.dabdental.se/endodonti/k-reamers/532269-shenzhen-superline-reamer-flow-d-p-62439.html" TargetMode="External"/><Relationship Id="rId569" Type="http://schemas.openxmlformats.org/officeDocument/2006/relationships/hyperlink" Target="https://www.dabdental.se/endodonti/hedstromsfilar/531407-h-filar-p-28552.html" TargetMode="External"/><Relationship Id="rId734" Type="http://schemas.openxmlformats.org/officeDocument/2006/relationships/hyperlink" Target="https://www.dabdental.se/endodonti/k-reamers/531321-k-reamers-p-28492.html" TargetMode="External"/><Relationship Id="rId776" Type="http://schemas.openxmlformats.org/officeDocument/2006/relationships/hyperlink" Target="https://www.dabdental.se/endodonti/s-filar/529123-sendoline-s-filar-p-27891.html" TargetMode="External"/><Relationship Id="rId941" Type="http://schemas.openxmlformats.org/officeDocument/2006/relationships/hyperlink" Target="https://www.dabdental.se/endodonti/pappersspetsar/708106-top-dent-pappersspetsar-p-33405.html" TargetMode="External"/><Relationship Id="rId983" Type="http://schemas.openxmlformats.org/officeDocument/2006/relationships/hyperlink" Target="https://viewer.ipaper.io/ViewFile665100.pdf" TargetMode="External"/><Relationship Id="rId1157" Type="http://schemas.openxmlformats.org/officeDocument/2006/relationships/hyperlink" Target="https://nordenta.se/shop/product/50256" TargetMode="External"/><Relationship Id="rId1199" Type="http://schemas.openxmlformats.org/officeDocument/2006/relationships/hyperlink" Target="https://www.dabdental.se/avtrycksmaterial/ovrigt/690126-expasyl-kanyler-bojda-40st-p-32763.html" TargetMode="External"/><Relationship Id="rId1364" Type="http://schemas.openxmlformats.org/officeDocument/2006/relationships/hyperlink" Target="http://www.gama.se/webshop/produkt/14044/harvard-cement-vatska-normal-40-ml" TargetMode="External"/><Relationship Id="rId70" Type="http://schemas.openxmlformats.org/officeDocument/2006/relationships/hyperlink" Target="https://nordenta.se/shop/product/52407" TargetMode="External"/><Relationship Id="rId166" Type="http://schemas.openxmlformats.org/officeDocument/2006/relationships/hyperlink" Target="https://nordenta.se/shop/product/53863" TargetMode="External"/><Relationship Id="rId331" Type="http://schemas.openxmlformats.org/officeDocument/2006/relationships/hyperlink" Target="https://nordenta.se/shop/product/61970" TargetMode="External"/><Relationship Id="rId373" Type="http://schemas.openxmlformats.org/officeDocument/2006/relationships/hyperlink" Target="http://webshoppfd.plandent.com/481762" TargetMode="External"/><Relationship Id="rId429" Type="http://schemas.openxmlformats.org/officeDocument/2006/relationships/hyperlink" Target="https://www.dabdental.se/endodonti/hedstromsfilar/532220-shenzhen-superline-h-flow-d-p-62390.html" TargetMode="External"/><Relationship Id="rId580" Type="http://schemas.openxmlformats.org/officeDocument/2006/relationships/hyperlink" Target="https://www.dabdental.se/endodonti/hedstromsfilar/531420-h-filar-p-28563.html" TargetMode="External"/><Relationship Id="rId636" Type="http://schemas.openxmlformats.org/officeDocument/2006/relationships/hyperlink" Target="https://www.dabdental.se/endodonti/k-filar/531336-k-filar-p-28502.html" TargetMode="External"/><Relationship Id="rId801" Type="http://schemas.openxmlformats.org/officeDocument/2006/relationships/hyperlink" Target="https://www.dabdental.se/endodonti/s-filar/529811-sendoline-s-filar-p-27914.html" TargetMode="External"/><Relationship Id="rId1017" Type="http://schemas.openxmlformats.org/officeDocument/2006/relationships/hyperlink" Target="https://nordenta.se/shop/product/61390" TargetMode="External"/><Relationship Id="rId1059" Type="http://schemas.openxmlformats.org/officeDocument/2006/relationships/hyperlink" Target="http://webshoppfd.plandent.com/510069" TargetMode="External"/><Relationship Id="rId1224" Type="http://schemas.openxmlformats.org/officeDocument/2006/relationships/hyperlink" Target="http://webshoppfd.plandent.com/540671" TargetMode="External"/><Relationship Id="rId1266" Type="http://schemas.openxmlformats.org/officeDocument/2006/relationships/hyperlink" Target="https://www.dabdental.se/roterande-instrument/top-dent-diamanter/477539-368-257-368016-E2978F-fin-vst-p-38950.html" TargetMode="External"/><Relationship Id="rId1" Type="http://schemas.openxmlformats.org/officeDocument/2006/relationships/hyperlink" Target="https://iteminfo.lifcodental.se/LifcoItemVault/api/image/bypartner/5555/622008.jpg" TargetMode="External"/><Relationship Id="rId233" Type="http://schemas.openxmlformats.org/officeDocument/2006/relationships/hyperlink" Target="https://nordenta.se/shop/product/50786" TargetMode="External"/><Relationship Id="rId440" Type="http://schemas.openxmlformats.org/officeDocument/2006/relationships/hyperlink" Target="https://www.dabdental.se/endodonti/hedstromsfilar/532235-shenzhen-superline-h-flow-d-p-62405.html" TargetMode="External"/><Relationship Id="rId678" Type="http://schemas.openxmlformats.org/officeDocument/2006/relationships/hyperlink" Target="https://www.dabdental.se/endodonti/k-filar/531376-k-filar-p-28537.html" TargetMode="External"/><Relationship Id="rId843" Type="http://schemas.openxmlformats.org/officeDocument/2006/relationships/hyperlink" Target="https://www.dabdental.se/endodonti/niti-filar/529884-sendoline-niti-s-filar-p-27966.html" TargetMode="External"/><Relationship Id="rId885" Type="http://schemas.openxmlformats.org/officeDocument/2006/relationships/hyperlink" Target="https://nordenta.se/shop/product/58115" TargetMode="External"/><Relationship Id="rId1070" Type="http://schemas.openxmlformats.org/officeDocument/2006/relationships/hyperlink" Target="http://webshoppfd.plandent.com/MD119272" TargetMode="External"/><Relationship Id="rId1126" Type="http://schemas.openxmlformats.org/officeDocument/2006/relationships/hyperlink" Target="http://webshoppfd.plandent.com/670165" TargetMode="External"/><Relationship Id="rId28" Type="http://schemas.openxmlformats.org/officeDocument/2006/relationships/hyperlink" Target="http://www.gama.se/webshop/produkt/30488/proxident-munspray-smorjande-med-solrosolja-50-ml" TargetMode="External"/><Relationship Id="rId275" Type="http://schemas.openxmlformats.org/officeDocument/2006/relationships/hyperlink" Target="https://nordenta.se/shop/product/1944" TargetMode="External"/><Relationship Id="rId300" Type="http://schemas.openxmlformats.org/officeDocument/2006/relationships/hyperlink" Target="http://www.gama.se/webshop/produkt/27879/coform-hornmatris-11m-8-st-" TargetMode="External"/><Relationship Id="rId482" Type="http://schemas.openxmlformats.org/officeDocument/2006/relationships/hyperlink" Target="https://www.dabdental.se/endodonti/k-filar/532009-k-fil-flow-d-p-61460.html" TargetMode="External"/><Relationship Id="rId538" Type="http://schemas.openxmlformats.org/officeDocument/2006/relationships/hyperlink" Target="https://www.dabdental.se/endodonti/k-reamers/532283-shenzhen-superline-reamer-flow-d-p-62453.html" TargetMode="External"/><Relationship Id="rId703" Type="http://schemas.openxmlformats.org/officeDocument/2006/relationships/hyperlink" Target="https://www.dabdental.se/endodonti/niti-filar/531459-niti-k-filar-p-28591.html" TargetMode="External"/><Relationship Id="rId745" Type="http://schemas.openxmlformats.org/officeDocument/2006/relationships/hyperlink" Target="https://www.dabdental.se/endodonti/k-reamers/531525-k-reamers-p-28623.html" TargetMode="External"/><Relationship Id="rId910" Type="http://schemas.openxmlformats.org/officeDocument/2006/relationships/hyperlink" Target="https://nordenta.se/shop/product/40656" TargetMode="External"/><Relationship Id="rId952" Type="http://schemas.openxmlformats.org/officeDocument/2006/relationships/hyperlink" Target="https://www.dabdental.se/endodonti/rotbehandlingsmedel/690324-edta-17-vatska-100ml-p-62524.html" TargetMode="External"/><Relationship Id="rId1168" Type="http://schemas.openxmlformats.org/officeDocument/2006/relationships/hyperlink" Target="http://webshoppfd.plandent.com/MD132693" TargetMode="External"/><Relationship Id="rId1333" Type="http://schemas.openxmlformats.org/officeDocument/2006/relationships/hyperlink" Target="https://nordenta.se/shop/product/49906" TargetMode="External"/><Relationship Id="rId1375" Type="http://schemas.openxmlformats.org/officeDocument/2006/relationships/hyperlink" Target="https://nordenta.se/shop/product/60339" TargetMode="External"/><Relationship Id="rId81" Type="http://schemas.openxmlformats.org/officeDocument/2006/relationships/hyperlink" Target="https://nordenta.se/shop/product/325131" TargetMode="External"/><Relationship Id="rId135" Type="http://schemas.openxmlformats.org/officeDocument/2006/relationships/hyperlink" Target="https://nordenta.se/shop/product/54587" TargetMode="External"/><Relationship Id="rId177" Type="http://schemas.openxmlformats.org/officeDocument/2006/relationships/hyperlink" Target="https://nordenta.se/shop/product/55246" TargetMode="External"/><Relationship Id="rId342" Type="http://schemas.openxmlformats.org/officeDocument/2006/relationships/hyperlink" Target="http://webshoppfd.plandent.com/MD168231" TargetMode="External"/><Relationship Id="rId384" Type="http://schemas.openxmlformats.org/officeDocument/2006/relationships/hyperlink" Target="https://www.dabdental.se/endodonti/pappersspetsar/708215-fkg-papperspoints-2-nr-15-200st-vita-p-62605.html" TargetMode="External"/><Relationship Id="rId591" Type="http://schemas.openxmlformats.org/officeDocument/2006/relationships/hyperlink" Target="https://www.dabdental.se/endodonti/hedstromsfilar/531503-h-filar-p-28606.html" TargetMode="External"/><Relationship Id="rId605" Type="http://schemas.openxmlformats.org/officeDocument/2006/relationships/hyperlink" Target="https://www.dabdental.se/endodonti/hedstromsfilar/526397-sendoline-h-filar-p-27768.html" TargetMode="External"/><Relationship Id="rId787" Type="http://schemas.openxmlformats.org/officeDocument/2006/relationships/hyperlink" Target="https://www.dabdental.se/endodonti/s-filar/529515-sendoline-s-filar-p-27900.html" TargetMode="External"/><Relationship Id="rId812" Type="http://schemas.openxmlformats.org/officeDocument/2006/relationships/hyperlink" Target="https://www.dabdental.se/endodonti/s-filar/529822-sendoline-s-filar-p-27925.html" TargetMode="External"/><Relationship Id="rId994" Type="http://schemas.openxmlformats.org/officeDocument/2006/relationships/hyperlink" Target="https://nordenta.se/shop/product/52552" TargetMode="External"/><Relationship Id="rId1028" Type="http://schemas.openxmlformats.org/officeDocument/2006/relationships/hyperlink" Target="https://iteminfo.lifcodental.se/LifcoItemVault/api/image/bypartner/5555/731390.jpg" TargetMode="External"/><Relationship Id="rId1235" Type="http://schemas.openxmlformats.org/officeDocument/2006/relationships/hyperlink" Target="https://www.dabdental.se/roterande-instrument/top-dent-diamanter/477464-801-001-801012-E2978F-medium-fg-p-38875.html" TargetMode="External"/><Relationship Id="rId202" Type="http://schemas.openxmlformats.org/officeDocument/2006/relationships/hyperlink" Target="https://nordenta.se/shop/product/58160" TargetMode="External"/><Relationship Id="rId244" Type="http://schemas.openxmlformats.org/officeDocument/2006/relationships/hyperlink" Target="https://www.dabdental.se/tandfyllnadsmaterial/gc-glasjonomer/679295-fuji-plus-p-30831.html" TargetMode="External"/><Relationship Id="rId647" Type="http://schemas.openxmlformats.org/officeDocument/2006/relationships/hyperlink" Target="https://www.dabdental.se/endodonti/k-filar/531351-k-filar-p-28515.html" TargetMode="External"/><Relationship Id="rId689" Type="http://schemas.openxmlformats.org/officeDocument/2006/relationships/hyperlink" Target="https://www.dabdental.se/endodonti/niti-filar/531439-niti-k-filar-p-28576.html" TargetMode="External"/><Relationship Id="rId854" Type="http://schemas.openxmlformats.org/officeDocument/2006/relationships/hyperlink" Target="http://www.gama.se/webshop/produkt/36075/pastaspiral-thomas-21-mm-nr-1-nr-25-rod-x-fin-4-st" TargetMode="External"/><Relationship Id="rId896" Type="http://schemas.openxmlformats.org/officeDocument/2006/relationships/hyperlink" Target="https://nordenta.se/shop/product/1323" TargetMode="External"/><Relationship Id="rId1081" Type="http://schemas.openxmlformats.org/officeDocument/2006/relationships/hyperlink" Target="https://www.dabdental.se/kirurgi/injektionssprutor/500224-insafe-kanylbehallare-p-27323.html" TargetMode="External"/><Relationship Id="rId1277" Type="http://schemas.openxmlformats.org/officeDocument/2006/relationships/hyperlink" Target="https://www.dabdental.se/roterande-instrument/hardmetallborr/479511-c-1-runda-iso-012-vst-p-54983.html" TargetMode="External"/><Relationship Id="rId1302" Type="http://schemas.openxmlformats.org/officeDocument/2006/relationships/hyperlink" Target="https://www.dabdental.se/roterande-instrument/stalborr/450576-1-runda-iso-nr-025-9-langd-445-mm-hst-p-25523.html" TargetMode="External"/><Relationship Id="rId39" Type="http://schemas.openxmlformats.org/officeDocument/2006/relationships/hyperlink" Target="http://webshoppfd.plandent.com/MD168243" TargetMode="External"/><Relationship Id="rId286" Type="http://schemas.openxmlformats.org/officeDocument/2006/relationships/hyperlink" Target="https://www.dabdental.se/tandfyllnadsmaterial/matrissystem/604315-palodent-v3-p-29501.html" TargetMode="External"/><Relationship Id="rId451" Type="http://schemas.openxmlformats.org/officeDocument/2006/relationships/hyperlink" Target="https://www.dabdental.se/endodonti/hedstromsfilar/532247-shenzhen-superline-h-flow-d-p-62417.html" TargetMode="External"/><Relationship Id="rId493" Type="http://schemas.openxmlformats.org/officeDocument/2006/relationships/hyperlink" Target="https://www.dabdental.se/endodonti/k-filar/532190-shenzhen-superline-k-flow-d-p-62360.html" TargetMode="External"/><Relationship Id="rId507" Type="http://schemas.openxmlformats.org/officeDocument/2006/relationships/hyperlink" Target="https://www.dabdental.se/endodonti/k-filar/532082-shenzhen-superline-niti-k-flow-d-p-62260.html" TargetMode="External"/><Relationship Id="rId549" Type="http://schemas.openxmlformats.org/officeDocument/2006/relationships/hyperlink" Target="https://www.dabdental.se/endodonti/k-reamers/532295-shenzhen-superline-reamer-flow-d-p-62465.html" TargetMode="External"/><Relationship Id="rId714" Type="http://schemas.openxmlformats.org/officeDocument/2006/relationships/hyperlink" Target="https://www.dabdental.se/endodonti/niti-filar/531549-niti-k-filar-p-28642.html" TargetMode="External"/><Relationship Id="rId756" Type="http://schemas.openxmlformats.org/officeDocument/2006/relationships/hyperlink" Target="https://www.dabdental.se/endodonti/k-reamers/531298-k-reamers-p-28470.html" TargetMode="External"/><Relationship Id="rId921" Type="http://schemas.openxmlformats.org/officeDocument/2006/relationships/hyperlink" Target="https://nordenta.se/shop/product/4179" TargetMode="External"/><Relationship Id="rId1137" Type="http://schemas.openxmlformats.org/officeDocument/2006/relationships/hyperlink" Target="https://nordenta.se/shop/product/2152" TargetMode="External"/><Relationship Id="rId1179" Type="http://schemas.openxmlformats.org/officeDocument/2006/relationships/hyperlink" Target="https://nordenta.se/shop/product/59270" TargetMode="External"/><Relationship Id="rId1344" Type="http://schemas.openxmlformats.org/officeDocument/2006/relationships/hyperlink" Target="https://nordenta.se/shop/product/57883" TargetMode="External"/><Relationship Id="rId50" Type="http://schemas.openxmlformats.org/officeDocument/2006/relationships/hyperlink" Target="https://www.dabdental.se/tandfyllnadsmaterial/komposit-ovriga/682493-aura-easy-p-58618.html" TargetMode="External"/><Relationship Id="rId104" Type="http://schemas.openxmlformats.org/officeDocument/2006/relationships/hyperlink" Target="https://nordenta.se/shop/product/325159" TargetMode="External"/><Relationship Id="rId146" Type="http://schemas.openxmlformats.org/officeDocument/2006/relationships/hyperlink" Target="https://nordenta.se/shop/product/325128" TargetMode="External"/><Relationship Id="rId188" Type="http://schemas.openxmlformats.org/officeDocument/2006/relationships/hyperlink" Target="https://nordenta.se/shop/product/54555" TargetMode="External"/><Relationship Id="rId311" Type="http://schemas.openxmlformats.org/officeDocument/2006/relationships/hyperlink" Target="http://www.gama.se/webshop/produkt/27902/coform-hornmatris-31-32d-8-st-" TargetMode="External"/><Relationship Id="rId353" Type="http://schemas.openxmlformats.org/officeDocument/2006/relationships/hyperlink" Target="http://webshoppfd.plandent.com/MD168242" TargetMode="External"/><Relationship Id="rId395" Type="http://schemas.openxmlformats.org/officeDocument/2006/relationships/hyperlink" Target="https://www.dabdental.se/endodonti/pappersspetsar/708226-fkg-papperspoints-2-nr-80-200st-vita-p-62616.html" TargetMode="External"/><Relationship Id="rId409" Type="http://schemas.openxmlformats.org/officeDocument/2006/relationships/hyperlink" Target="https://www.dabdental.se/endodonti/pappersspetsar/708240-fkg-papperspoints-6-nr-25-60st-vita-p-62630.html" TargetMode="External"/><Relationship Id="rId560" Type="http://schemas.openxmlformats.org/officeDocument/2006/relationships/hyperlink" Target="https://www.dabdental.se/endodonti/k-reamers/532325-shenzhen-superline-reamer-flow-d-p-62495.html" TargetMode="External"/><Relationship Id="rId798" Type="http://schemas.openxmlformats.org/officeDocument/2006/relationships/hyperlink" Target="https://www.dabdental.se/endodonti/s-filar/529824-sendoline-s-filar-p-27927.html" TargetMode="External"/><Relationship Id="rId963" Type="http://schemas.openxmlformats.org/officeDocument/2006/relationships/hyperlink" Target="https://nordenta.se/shop/product/4057" TargetMode="External"/><Relationship Id="rId1039" Type="http://schemas.openxmlformats.org/officeDocument/2006/relationships/hyperlink" Target="https://www.dabdental.se/engangsartiklar/salivrortillbehor/618260-top-dent-adapter-p-30117.html" TargetMode="External"/><Relationship Id="rId1190" Type="http://schemas.openxmlformats.org/officeDocument/2006/relationships/hyperlink" Target="https://nordenta.se/shop/product/51387" TargetMode="External"/><Relationship Id="rId1204" Type="http://schemas.openxmlformats.org/officeDocument/2006/relationships/hyperlink" Target="http://webshoppfd.plandent.com/540561" TargetMode="External"/><Relationship Id="rId1246" Type="http://schemas.openxmlformats.org/officeDocument/2006/relationships/hyperlink" Target="https://www.dabdental.se/roterande-instrument/dz-diamanter/460115-835-835014-E2978F-medium-fg-p-25824.html" TargetMode="External"/><Relationship Id="rId92" Type="http://schemas.openxmlformats.org/officeDocument/2006/relationships/hyperlink" Target="https://nordenta.se/shop/product/325142" TargetMode="External"/><Relationship Id="rId213" Type="http://schemas.openxmlformats.org/officeDocument/2006/relationships/hyperlink" Target="https://nordenta.se/shop/product/58171" TargetMode="External"/><Relationship Id="rId420" Type="http://schemas.openxmlformats.org/officeDocument/2006/relationships/hyperlink" Target="https://www.dabdental.se/endodonti/hedstromsfilar/532208-shenzhen-superline-h-flow-d-p-62378.html" TargetMode="External"/><Relationship Id="rId616" Type="http://schemas.openxmlformats.org/officeDocument/2006/relationships/hyperlink" Target="https://www.dabdental.se/endodonti/niti-filar/531471-niti-h-filar-p-28594.html" TargetMode="External"/><Relationship Id="rId658" Type="http://schemas.openxmlformats.org/officeDocument/2006/relationships/hyperlink" Target="https://www.dabdental.se/endodonti/k-filar/531362-k-filar-p-28526.html" TargetMode="External"/><Relationship Id="rId823" Type="http://schemas.openxmlformats.org/officeDocument/2006/relationships/hyperlink" Target="https://www.dabdental.se/endodonti/s-filar/529716-sendoline-s-filar-p-58542.html" TargetMode="External"/><Relationship Id="rId865" Type="http://schemas.openxmlformats.org/officeDocument/2006/relationships/hyperlink" Target="https://webshop.unident.se/" TargetMode="External"/><Relationship Id="rId1050" Type="http://schemas.openxmlformats.org/officeDocument/2006/relationships/hyperlink" Target="http://www.gama.se/webshop/produkt/72401/omni-bomullsrullar-nr-2-300-g" TargetMode="External"/><Relationship Id="rId1288" Type="http://schemas.openxmlformats.org/officeDocument/2006/relationships/hyperlink" Target="https://www.dabdental.se/roterande-instrument/hardmetallborr/479531-c-1-runda-iso-018-fg-p-55003.html" TargetMode="External"/><Relationship Id="rId255" Type="http://schemas.openxmlformats.org/officeDocument/2006/relationships/hyperlink" Target="https://nordenta.se/shop/product/44366" TargetMode="External"/><Relationship Id="rId297" Type="http://schemas.openxmlformats.org/officeDocument/2006/relationships/hyperlink" Target="https://www.dabdental.se/tandfyllnadsmaterial/separerkilar/602800-fenderwedge-100st-orange-small-p-29412.html" TargetMode="External"/><Relationship Id="rId462" Type="http://schemas.openxmlformats.org/officeDocument/2006/relationships/hyperlink" Target="https://www.dabdental.se/endodonti/hedstromsfilar/532261-shenzhen-superline-h-flow-d-p-62431.html" TargetMode="External"/><Relationship Id="rId518" Type="http://schemas.openxmlformats.org/officeDocument/2006/relationships/hyperlink" Target="https://www.dabdental.se/endodonti/k-filar/532091-shenzhen-superline-niti-k-flow-d-p-62269.html" TargetMode="External"/><Relationship Id="rId725" Type="http://schemas.openxmlformats.org/officeDocument/2006/relationships/hyperlink" Target="https://www.dabdental.se/endodonti/k-reamers/531310-k-reamers-p-28482.html" TargetMode="External"/><Relationship Id="rId932" Type="http://schemas.openxmlformats.org/officeDocument/2006/relationships/hyperlink" Target="http://www.gama.se/webshop/produkt/83805/calasept-2-x-15-ml-10-st-kanyler" TargetMode="External"/><Relationship Id="rId1092" Type="http://schemas.openxmlformats.org/officeDocument/2006/relationships/hyperlink" Target="https://www.dabdental.se/rontgen/filmhangarefilmhallare/403586-sirona-xios-p-25147.html" TargetMode="External"/><Relationship Id="rId1106" Type="http://schemas.openxmlformats.org/officeDocument/2006/relationships/hyperlink" Target="http://www.gama.se/webshop/produkt/19186/flexray-bitewing-f01-for-bildplatta-violett-3-st" TargetMode="External"/><Relationship Id="rId1148" Type="http://schemas.openxmlformats.org/officeDocument/2006/relationships/hyperlink" Target="https://nordenta.se/shop/product/56070" TargetMode="External"/><Relationship Id="rId1313" Type="http://schemas.openxmlformats.org/officeDocument/2006/relationships/hyperlink" Target="https://www.dabdental.se/roterande-instrument/stalborr/451159-1-runda-iso-nr-014-4-forlangda-26-mm-vst-p-25556.html" TargetMode="External"/><Relationship Id="rId1355" Type="http://schemas.openxmlformats.org/officeDocument/2006/relationships/hyperlink" Target="http://webshoppfd.plandent.com/580405" TargetMode="External"/><Relationship Id="rId115" Type="http://schemas.openxmlformats.org/officeDocument/2006/relationships/hyperlink" Target="https://nordenta.se/shop/product/54576" TargetMode="External"/><Relationship Id="rId157" Type="http://schemas.openxmlformats.org/officeDocument/2006/relationships/hyperlink" Target="https://www.dabdental.se/tandfyllnadsmaterial/ivoclar-vivadent-komposit/680792-tetric-2008-cav-a3-20x02g-p-31387.html" TargetMode="External"/><Relationship Id="rId322" Type="http://schemas.openxmlformats.org/officeDocument/2006/relationships/hyperlink" Target="https://www.dabdental.se/tandfyllnadsmaterial/penslarcementtuber/681733-top-dent-penselborste-p-31639.html" TargetMode="External"/><Relationship Id="rId364" Type="http://schemas.openxmlformats.org/officeDocument/2006/relationships/hyperlink" Target="https://www.dabdental.se/endodonti/guttaperkaspetsar/691418-wplus-gp-p-62547.html" TargetMode="External"/><Relationship Id="rId767" Type="http://schemas.openxmlformats.org/officeDocument/2006/relationships/hyperlink" Target="https://www.dabdental.se/endodonti/s-filar/529114-sendoline-s-filar-p-27882.html" TargetMode="External"/><Relationship Id="rId974" Type="http://schemas.openxmlformats.org/officeDocument/2006/relationships/hyperlink" Target="https://viewer.ipaper.io/ViewFile665103.pdf" TargetMode="External"/><Relationship Id="rId1008" Type="http://schemas.openxmlformats.org/officeDocument/2006/relationships/hyperlink" Target="https://gavea.se/Produktblad.php" TargetMode="External"/><Relationship Id="rId1215" Type="http://schemas.openxmlformats.org/officeDocument/2006/relationships/hyperlink" Target="http://webshoppfd.plandent.com/540660" TargetMode="External"/><Relationship Id="rId61" Type="http://schemas.openxmlformats.org/officeDocument/2006/relationships/hyperlink" Target="https://nordenta.se/shop/product/52398" TargetMode="External"/><Relationship Id="rId199" Type="http://schemas.openxmlformats.org/officeDocument/2006/relationships/hyperlink" Target="https://nordenta.se/shop/product/60118" TargetMode="External"/><Relationship Id="rId571" Type="http://schemas.openxmlformats.org/officeDocument/2006/relationships/hyperlink" Target="https://www.dabdental.se/endodonti/hedstromsfilar/531409-h-filar-p-28554.html" TargetMode="External"/><Relationship Id="rId627" Type="http://schemas.openxmlformats.org/officeDocument/2006/relationships/hyperlink" Target="https://www.dabdental.se/endodonti/hedstromsfilar/526409-sendoline-ni-ti-h-fil-21mm-sorterade-45-80-6st-p-62558.html" TargetMode="External"/><Relationship Id="rId669" Type="http://schemas.openxmlformats.org/officeDocument/2006/relationships/hyperlink" Target="https://www.dabdental.se/endodonti/k-filar/527818-sendoline-k-filar-p-27820.html" TargetMode="External"/><Relationship Id="rId834" Type="http://schemas.openxmlformats.org/officeDocument/2006/relationships/hyperlink" Target="https://www.dabdental.se/endodonti/s-filar/529726-sendoline-s-filar-p-58552.html" TargetMode="External"/><Relationship Id="rId876" Type="http://schemas.openxmlformats.org/officeDocument/2006/relationships/hyperlink" Target="https://www.dabdental.se/endodonti/parapost-x/658682-temporara-stift-titan-p-30528.html" TargetMode="External"/><Relationship Id="rId1257" Type="http://schemas.openxmlformats.org/officeDocument/2006/relationships/hyperlink" Target="https://www.dabdental.se/roterande-instrument/dz-diamanter/460368-368-368018-E2978F-extra-fin-fg-p-26046.html" TargetMode="External"/><Relationship Id="rId1299" Type="http://schemas.openxmlformats.org/officeDocument/2006/relationships/hyperlink" Target="https://www.dabdental.se/roterande-instrument/dz-hardmetallborr/460060-cb31-cb31-iso-014-hst-p-25787.html" TargetMode="External"/><Relationship Id="rId19" Type="http://schemas.openxmlformats.org/officeDocument/2006/relationships/hyperlink" Target="http://www.gama.se/webshop/produkt/26969/ultra-safety-plus-30g-03x10mm-engangsspruta-x-kort-lila-100" TargetMode="External"/><Relationship Id="rId224" Type="http://schemas.openxmlformats.org/officeDocument/2006/relationships/hyperlink" Target="https://nordenta.se/shop/product/61744" TargetMode="External"/><Relationship Id="rId266" Type="http://schemas.openxmlformats.org/officeDocument/2006/relationships/hyperlink" Target="http://www.gama.se/webshop/produkt/14605/excite-f-bonding-2x5-g-vivadent" TargetMode="External"/><Relationship Id="rId431" Type="http://schemas.openxmlformats.org/officeDocument/2006/relationships/hyperlink" Target="https://www.dabdental.se/endodonti/hedstromsfilar/532223-shenzhen-superline-h-flow-d-p-62393.html" TargetMode="External"/><Relationship Id="rId473" Type="http://schemas.openxmlformats.org/officeDocument/2006/relationships/hyperlink" Target="https://www.dabdental.se/endodonti/k-filar/532139-shenzhen-superline-k-flow-d-p-62316.html" TargetMode="External"/><Relationship Id="rId529" Type="http://schemas.openxmlformats.org/officeDocument/2006/relationships/hyperlink" Target="https://www.dabdental.se/endodonti/k-reamers/532271-shenzhen-superline-reamer-flow-d-p-62441.html" TargetMode="External"/><Relationship Id="rId680" Type="http://schemas.openxmlformats.org/officeDocument/2006/relationships/hyperlink" Target="https://www.dabdental.se/endodonti/k-filar/531378-k-filar-p-28539.html" TargetMode="External"/><Relationship Id="rId736" Type="http://schemas.openxmlformats.org/officeDocument/2006/relationships/hyperlink" Target="https://www.dabdental.se/endodonti/k-reamers/531314-k-reamers-p-28485.html" TargetMode="External"/><Relationship Id="rId901" Type="http://schemas.openxmlformats.org/officeDocument/2006/relationships/hyperlink" Target="https://www.dentalringen.se/-tandlkare/endodonti/antibakteriell-lsning-och-vrigt/endosolv-13ml" TargetMode="External"/><Relationship Id="rId1061" Type="http://schemas.openxmlformats.org/officeDocument/2006/relationships/hyperlink" Target="http://webshoppfd.plandent.com/510055" TargetMode="External"/><Relationship Id="rId1117" Type="http://schemas.openxmlformats.org/officeDocument/2006/relationships/hyperlink" Target="https://nordenta.se/shop/product/57853" TargetMode="External"/><Relationship Id="rId1159" Type="http://schemas.openxmlformats.org/officeDocument/2006/relationships/hyperlink" Target="https://nordenta.se/shop/product/50244" TargetMode="External"/><Relationship Id="rId1324" Type="http://schemas.openxmlformats.org/officeDocument/2006/relationships/hyperlink" Target="https://www.dabdental.se/roterande-instrument/dz-hardmetallborr/460454-cb23r-cb23r-iso-012-fg-p-26109.html" TargetMode="External"/><Relationship Id="rId1366" Type="http://schemas.openxmlformats.org/officeDocument/2006/relationships/hyperlink" Target="http://www.gama.se/webshop/produkt/30094/gama-micro-thin-nr-4-100-st-molar-enkel-approx" TargetMode="External"/><Relationship Id="rId30" Type="http://schemas.openxmlformats.org/officeDocument/2006/relationships/hyperlink" Target="https://iteminfo.lifcodental.se/LifcoItemVault/api/image/bypartner/5555/529876.jpg" TargetMode="External"/><Relationship Id="rId126" Type="http://schemas.openxmlformats.org/officeDocument/2006/relationships/hyperlink" Target="https://nordenta.se/shop/product/54589" TargetMode="External"/><Relationship Id="rId168" Type="http://schemas.openxmlformats.org/officeDocument/2006/relationships/hyperlink" Target="https://nordenta.se/shop/product/53866" TargetMode="External"/><Relationship Id="rId333" Type="http://schemas.openxmlformats.org/officeDocument/2006/relationships/hyperlink" Target="https://nordenta.se/shop/product/60786" TargetMode="External"/><Relationship Id="rId540" Type="http://schemas.openxmlformats.org/officeDocument/2006/relationships/hyperlink" Target="https://www.dabdental.se/endodonti/k-reamers/532285-shenzhen-superline-reamer-flow-d-p-62455.html" TargetMode="External"/><Relationship Id="rId778" Type="http://schemas.openxmlformats.org/officeDocument/2006/relationships/hyperlink" Target="https://www.dabdental.se/endodonti/s-filar/529508-sendoline-s-filar-p-27894.html" TargetMode="External"/><Relationship Id="rId943" Type="http://schemas.openxmlformats.org/officeDocument/2006/relationships/hyperlink" Target="https://www.dabdental.se/endodonti/pappersspetsar/708105-top-dent-pappersspetsar-p-33404.html" TargetMode="External"/><Relationship Id="rId985" Type="http://schemas.openxmlformats.org/officeDocument/2006/relationships/hyperlink" Target="https://nordenta.se/shop/product/56402" TargetMode="External"/><Relationship Id="rId1019" Type="http://schemas.openxmlformats.org/officeDocument/2006/relationships/hyperlink" Target="http://webshoppfd.plandent.com/MD128788" TargetMode="External"/><Relationship Id="rId1170" Type="http://schemas.openxmlformats.org/officeDocument/2006/relationships/hyperlink" Target="https://nordenta.se/shop/product/59261" TargetMode="External"/><Relationship Id="rId72" Type="http://schemas.openxmlformats.org/officeDocument/2006/relationships/hyperlink" Target="https://nordenta.se/shop/product/52409" TargetMode="External"/><Relationship Id="rId375" Type="http://schemas.openxmlformats.org/officeDocument/2006/relationships/hyperlink" Target="http://webshoppfd.plandent.com/481764" TargetMode="External"/><Relationship Id="rId582" Type="http://schemas.openxmlformats.org/officeDocument/2006/relationships/hyperlink" Target="https://www.dabdental.se/endodonti/hedstromsfilar/531422-h-filar-p-28565.html" TargetMode="External"/><Relationship Id="rId638" Type="http://schemas.openxmlformats.org/officeDocument/2006/relationships/hyperlink" Target="https://www.dabdental.se/endodonti/k-filar/531338-k-filar-p-28504.html" TargetMode="External"/><Relationship Id="rId803" Type="http://schemas.openxmlformats.org/officeDocument/2006/relationships/hyperlink" Target="https://www.dabdental.se/endodonti/s-filar/529813-sendoline-s-filar-p-27916.html" TargetMode="External"/><Relationship Id="rId845" Type="http://schemas.openxmlformats.org/officeDocument/2006/relationships/hyperlink" Target="https://www.dabdental.se/endodonti/niti-filar/529886-sendoline-niti-s-filar-p-27968.html" TargetMode="External"/><Relationship Id="rId1030" Type="http://schemas.openxmlformats.org/officeDocument/2006/relationships/hyperlink" Target="https://iteminfo.lifcodental.se/LifcoItemVault/api/image/bypartner/5555/731393.jpg" TargetMode="External"/><Relationship Id="rId1226" Type="http://schemas.openxmlformats.org/officeDocument/2006/relationships/hyperlink" Target="http://webshoppfd.plandent.com/540673" TargetMode="External"/><Relationship Id="rId1268" Type="http://schemas.openxmlformats.org/officeDocument/2006/relationships/hyperlink" Target="https://www.dabdental.se/roterande-instrument/dz-diamanter/460209-368-368021-E2978F-fin-fg-p-25913.html" TargetMode="External"/><Relationship Id="rId3" Type="http://schemas.openxmlformats.org/officeDocument/2006/relationships/hyperlink" Target="https://iteminfo.lifcodental.se/LifcoItemVault/api/image/bypartner/5555/547800.jpg" TargetMode="External"/><Relationship Id="rId235" Type="http://schemas.openxmlformats.org/officeDocument/2006/relationships/hyperlink" Target="https://nordenta.se/shop/product/3249" TargetMode="External"/><Relationship Id="rId277" Type="http://schemas.openxmlformats.org/officeDocument/2006/relationships/hyperlink" Target="https://nordenta.se/shop/product/1948" TargetMode="External"/><Relationship Id="rId400" Type="http://schemas.openxmlformats.org/officeDocument/2006/relationships/hyperlink" Target="https://www.dabdental.se/endodonti/pappersspetsar/708231-fkg-papperspoints-4-nr-20-60st-vita-p-62621.html" TargetMode="External"/><Relationship Id="rId442" Type="http://schemas.openxmlformats.org/officeDocument/2006/relationships/hyperlink" Target="https://www.dabdental.se/endodonti/hedstromsfilar/532237-shenzhen-superline-h-flow-d-p-62407.html" TargetMode="External"/><Relationship Id="rId484" Type="http://schemas.openxmlformats.org/officeDocument/2006/relationships/hyperlink" Target="https://www.dabdental.se/endodonti/k-filar/532011-k-fil-flow-d-p-61462.html" TargetMode="External"/><Relationship Id="rId705" Type="http://schemas.openxmlformats.org/officeDocument/2006/relationships/hyperlink" Target="https://www.dabdental.se/endodonti/niti-filar/531540-niti-k-filar-p-28633.html" TargetMode="External"/><Relationship Id="rId887" Type="http://schemas.openxmlformats.org/officeDocument/2006/relationships/hyperlink" Target="https://nordenta.se/shop/product/58117" TargetMode="External"/><Relationship Id="rId1072" Type="http://schemas.openxmlformats.org/officeDocument/2006/relationships/hyperlink" Target="http://webshoppfd.plandent.com/510010" TargetMode="External"/><Relationship Id="rId1128" Type="http://schemas.openxmlformats.org/officeDocument/2006/relationships/hyperlink" Target="http://webshoppfd.plandent.com/670167" TargetMode="External"/><Relationship Id="rId1335" Type="http://schemas.openxmlformats.org/officeDocument/2006/relationships/hyperlink" Target="https://nordenta.se/shop/product/49908" TargetMode="External"/><Relationship Id="rId137" Type="http://schemas.openxmlformats.org/officeDocument/2006/relationships/hyperlink" Target="https://nordenta.se/shop/product/54588" TargetMode="External"/><Relationship Id="rId302" Type="http://schemas.openxmlformats.org/officeDocument/2006/relationships/hyperlink" Target="http://www.gama.se/webshop/produkt/27882/coform-hornmatris-12m-8st-" TargetMode="External"/><Relationship Id="rId344" Type="http://schemas.openxmlformats.org/officeDocument/2006/relationships/hyperlink" Target="http://webshoppfd.plandent.com/MD168233" TargetMode="External"/><Relationship Id="rId691" Type="http://schemas.openxmlformats.org/officeDocument/2006/relationships/hyperlink" Target="https://www.dabdental.se/endodonti/niti-filar/531441-niti-k-filar-p-28578.html" TargetMode="External"/><Relationship Id="rId747" Type="http://schemas.openxmlformats.org/officeDocument/2006/relationships/hyperlink" Target="https://www.dabdental.se/endodonti/k-reamers/531527-k-reamers-p-28625.html" TargetMode="External"/><Relationship Id="rId789" Type="http://schemas.openxmlformats.org/officeDocument/2006/relationships/hyperlink" Target="https://www.dabdental.se/endodonti/s-filar/529517-sendoline-s-filar-p-27902.html" TargetMode="External"/><Relationship Id="rId912" Type="http://schemas.openxmlformats.org/officeDocument/2006/relationships/hyperlink" Target="https://nordenta.se/shop/product/4547" TargetMode="External"/><Relationship Id="rId954" Type="http://schemas.openxmlformats.org/officeDocument/2006/relationships/hyperlink" Target="https://nordenta.se/shop/product/53231" TargetMode="External"/><Relationship Id="rId996" Type="http://schemas.openxmlformats.org/officeDocument/2006/relationships/hyperlink" Target="https://nordenta.se/shop/product/52553" TargetMode="External"/><Relationship Id="rId1377" Type="http://schemas.openxmlformats.org/officeDocument/2006/relationships/hyperlink" Target="https://nordenta.se/shop/product/45097" TargetMode="External"/><Relationship Id="rId41" Type="http://schemas.openxmlformats.org/officeDocument/2006/relationships/hyperlink" Target="https://www.dabdental.se/tandfyllnadsmaterial/komposit-ovriga/682090-clearfil-performance-pro-a2-kapsel-20x025g-p-62245.html" TargetMode="External"/><Relationship Id="rId83" Type="http://schemas.openxmlformats.org/officeDocument/2006/relationships/hyperlink" Target="https://nordenta.se/shop/product/325133" TargetMode="External"/><Relationship Id="rId179" Type="http://schemas.openxmlformats.org/officeDocument/2006/relationships/hyperlink" Target="https://nordenta.se/shop/product/55248" TargetMode="External"/><Relationship Id="rId386" Type="http://schemas.openxmlformats.org/officeDocument/2006/relationships/hyperlink" Target="https://www.dabdental.se/endodonti/pappersspetsar/708217-fkg-papperspoints-2-nr-25-200st-vita-p-62607.html" TargetMode="External"/><Relationship Id="rId551" Type="http://schemas.openxmlformats.org/officeDocument/2006/relationships/hyperlink" Target="https://www.dabdental.se/endodonti/k-reamers/532315-shenzhen-superline-reamer-flow-d-p-62485.html" TargetMode="External"/><Relationship Id="rId593" Type="http://schemas.openxmlformats.org/officeDocument/2006/relationships/hyperlink" Target="https://www.dabdental.se/endodonti/hedstromsfilar/531505-h-filar-p-28608.html" TargetMode="External"/><Relationship Id="rId607" Type="http://schemas.openxmlformats.org/officeDocument/2006/relationships/hyperlink" Target="https://www.dabdental.se/endodonti/hedstromsfilar/526399-sendoline-h-filar-p-27770.html" TargetMode="External"/><Relationship Id="rId649" Type="http://schemas.openxmlformats.org/officeDocument/2006/relationships/hyperlink" Target="https://www.dabdental.se/endodonti/k-filar/531353-k-filar-p-28517.html" TargetMode="External"/><Relationship Id="rId814" Type="http://schemas.openxmlformats.org/officeDocument/2006/relationships/hyperlink" Target="https://www.dabdental.se/endodonti/s-filar/529829-sendoline-s-filar-p-27930.html" TargetMode="External"/><Relationship Id="rId856" Type="http://schemas.openxmlformats.org/officeDocument/2006/relationships/hyperlink" Target="http://www.gama.se/webshop/produkt/36077/pastaspiral-thomas-21-mm-nr-3-nr-35-gron-medium-4-st" TargetMode="External"/><Relationship Id="rId1181" Type="http://schemas.openxmlformats.org/officeDocument/2006/relationships/hyperlink" Target="https://nordenta.se/shop/product/56051" TargetMode="External"/><Relationship Id="rId1237" Type="http://schemas.openxmlformats.org/officeDocument/2006/relationships/hyperlink" Target="https://www.dabdental.se/roterande-instrument/top-dent-diamanter/477467-801-001-801018-E2978F-medium-fg-p-38878.html" TargetMode="External"/><Relationship Id="rId1279" Type="http://schemas.openxmlformats.org/officeDocument/2006/relationships/hyperlink" Target="https://www.dabdental.se/roterande-instrument/hardmetallborr/479513-c-1-runda-iso-016-vst-p-54985.html" TargetMode="External"/><Relationship Id="rId190" Type="http://schemas.openxmlformats.org/officeDocument/2006/relationships/hyperlink" Target="https://nordenta.se/shop/product/60109" TargetMode="External"/><Relationship Id="rId204" Type="http://schemas.openxmlformats.org/officeDocument/2006/relationships/hyperlink" Target="https://nordenta.se/shop/product/58162" TargetMode="External"/><Relationship Id="rId246" Type="http://schemas.openxmlformats.org/officeDocument/2006/relationships/hyperlink" Target="https://www.dabdental.se/tandfyllnadsmaterial/glasjonomercement/683737-riva-luting-plus-p-62572.html" TargetMode="External"/><Relationship Id="rId288" Type="http://schemas.openxmlformats.org/officeDocument/2006/relationships/hyperlink" Target="https://www.dabdental.se/tandfyllnadsmaterial/matrissystem/604318-palodent-v3-p-29504.html" TargetMode="External"/><Relationship Id="rId411" Type="http://schemas.openxmlformats.org/officeDocument/2006/relationships/hyperlink" Target="https://www.dabdental.se/endodonti/pappersspetsar/708242-fkg-papperspoints-6-nr-35-60st-vita-p-62632.html" TargetMode="External"/><Relationship Id="rId453" Type="http://schemas.openxmlformats.org/officeDocument/2006/relationships/hyperlink" Target="https://www.dabdental.se/endodonti/hedstromsfilar/532251-shenzhen-superline-h-flow-d-p-62421.html" TargetMode="External"/><Relationship Id="rId509" Type="http://schemas.openxmlformats.org/officeDocument/2006/relationships/hyperlink" Target="https://www.dabdental.se/endodonti/k-filar/532084-shenzhen-superline-niti-k-flow-d-p-62262.html" TargetMode="External"/><Relationship Id="rId660" Type="http://schemas.openxmlformats.org/officeDocument/2006/relationships/hyperlink" Target="https://www.dabdental.se/endodonti/k-filar/527809-sendoline-k-filar-p-27811.html" TargetMode="External"/><Relationship Id="rId898" Type="http://schemas.openxmlformats.org/officeDocument/2006/relationships/hyperlink" Target="https://nordenta.se/shop/product/1325" TargetMode="External"/><Relationship Id="rId1041" Type="http://schemas.openxmlformats.org/officeDocument/2006/relationships/hyperlink" Target="https://nordenta.se/shop/product/4674" TargetMode="External"/><Relationship Id="rId1083" Type="http://schemas.openxmlformats.org/officeDocument/2006/relationships/hyperlink" Target="http://webshoppfd.plandent.com/MD146911" TargetMode="External"/><Relationship Id="rId1139" Type="http://schemas.openxmlformats.org/officeDocument/2006/relationships/hyperlink" Target="https://nordenta.se/shop/product/49899" TargetMode="External"/><Relationship Id="rId1290" Type="http://schemas.openxmlformats.org/officeDocument/2006/relationships/hyperlink" Target="https://www.dabdental.se/roterande-instrument/hardmetallborr/479533-c-1-runda-iso-023-fg-p-55005.html" TargetMode="External"/><Relationship Id="rId1304" Type="http://schemas.openxmlformats.org/officeDocument/2006/relationships/hyperlink" Target="https://www.dabdental.se/roterande-instrument/stalborr/452820-1-runda-el-langd-22-mm-vst-p-61961.html" TargetMode="External"/><Relationship Id="rId1346" Type="http://schemas.openxmlformats.org/officeDocument/2006/relationships/hyperlink" Target="https://nordenta.se/shop/product/57885" TargetMode="External"/><Relationship Id="rId106" Type="http://schemas.openxmlformats.org/officeDocument/2006/relationships/hyperlink" Target="https://nordenta.se/shop/product/325156" TargetMode="External"/><Relationship Id="rId313" Type="http://schemas.openxmlformats.org/officeDocument/2006/relationships/hyperlink" Target="http://www.gama.se/webshop/produkt/27904/coform-hornmatris-41-42d-8-st-" TargetMode="External"/><Relationship Id="rId495" Type="http://schemas.openxmlformats.org/officeDocument/2006/relationships/hyperlink" Target="https://www.dabdental.se/endodonti/k-filar/532192-shenzhen-superline-k-flow-d-p-62362.html" TargetMode="External"/><Relationship Id="rId716" Type="http://schemas.openxmlformats.org/officeDocument/2006/relationships/hyperlink" Target="https://www.dabdental.se/endodonti/k-reamers/531301-k-reamers-p-28473.html" TargetMode="External"/><Relationship Id="rId758" Type="http://schemas.openxmlformats.org/officeDocument/2006/relationships/hyperlink" Target="https://www.dabdental.se/endodonti/k-reamers/531521-k-reamers-p-28619.html" TargetMode="External"/><Relationship Id="rId923" Type="http://schemas.openxmlformats.org/officeDocument/2006/relationships/hyperlink" Target="https://nordenta.se/shop/product/4178" TargetMode="External"/><Relationship Id="rId965" Type="http://schemas.openxmlformats.org/officeDocument/2006/relationships/hyperlink" Target="https://nordenta.se/shop/product/45438" TargetMode="External"/><Relationship Id="rId1150" Type="http://schemas.openxmlformats.org/officeDocument/2006/relationships/hyperlink" Target="https://nordenta.se/shop/product/56068" TargetMode="External"/><Relationship Id="rId10" Type="http://schemas.openxmlformats.org/officeDocument/2006/relationships/hyperlink" Target="https://www.dabdental.se/roterande-instrument/diamanter-ovrigt/452783-863-863014-E2978F-fin-fg-p-62518.html" TargetMode="External"/><Relationship Id="rId52" Type="http://schemas.openxmlformats.org/officeDocument/2006/relationships/hyperlink" Target="https://nordenta.se/shop/product/52414" TargetMode="External"/><Relationship Id="rId94" Type="http://schemas.openxmlformats.org/officeDocument/2006/relationships/hyperlink" Target="https://nordenta.se/shop/product/325144" TargetMode="External"/><Relationship Id="rId148" Type="http://schemas.openxmlformats.org/officeDocument/2006/relationships/hyperlink" Target="https://www.dabdental.se/tandfyllnadsmaterial/kulzer-komposit/681071-charisma-abc-p-61427.html" TargetMode="External"/><Relationship Id="rId355" Type="http://schemas.openxmlformats.org/officeDocument/2006/relationships/hyperlink" Target="http://webshoppfd.plandent.com/MD168250" TargetMode="External"/><Relationship Id="rId397" Type="http://schemas.openxmlformats.org/officeDocument/2006/relationships/hyperlink" Target="https://www.dabdental.se/endodonti/pappersspetsar/708228-fkg-papperspoints-2-nr-45-80-200st-vita-p-62618.html" TargetMode="External"/><Relationship Id="rId520" Type="http://schemas.openxmlformats.org/officeDocument/2006/relationships/hyperlink" Target="https://www.dabdental.se/endodonti/k-filar/532095-shenzhen-superline-niti-k-flow-d-p-62272.html" TargetMode="External"/><Relationship Id="rId562" Type="http://schemas.openxmlformats.org/officeDocument/2006/relationships/hyperlink" Target="https://www.dabdental.se/endodonti/k-reamers/532327-shenzhen-superline-reamer-flow-d-p-62497.html" TargetMode="External"/><Relationship Id="rId618" Type="http://schemas.openxmlformats.org/officeDocument/2006/relationships/hyperlink" Target="https://www.dabdental.se/endodonti/niti-filar/531473-niti-h-filar-p-28596.html" TargetMode="External"/><Relationship Id="rId825" Type="http://schemas.openxmlformats.org/officeDocument/2006/relationships/hyperlink" Target="https://www.dabdental.se/endodonti/s-filar/529718-sendoline-s-filar-p-58544.html" TargetMode="External"/><Relationship Id="rId1192" Type="http://schemas.openxmlformats.org/officeDocument/2006/relationships/hyperlink" Target="https://nordenta.se/shop/product/51389" TargetMode="External"/><Relationship Id="rId1206" Type="http://schemas.openxmlformats.org/officeDocument/2006/relationships/hyperlink" Target="http://webshoppfd.plandent.com/540567" TargetMode="External"/><Relationship Id="rId1248" Type="http://schemas.openxmlformats.org/officeDocument/2006/relationships/hyperlink" Target="https://www.dabdental.se/roterande-instrument/top-dent-diamanter/477501-881-141-881012-E2978F-medium-fg-p-38912.html" TargetMode="External"/><Relationship Id="rId215" Type="http://schemas.openxmlformats.org/officeDocument/2006/relationships/hyperlink" Target="https://nordenta.se/shop/product/55001" TargetMode="External"/><Relationship Id="rId257" Type="http://schemas.openxmlformats.org/officeDocument/2006/relationships/hyperlink" Target="https://nordenta.se/shop/product/9289" TargetMode="External"/><Relationship Id="rId422" Type="http://schemas.openxmlformats.org/officeDocument/2006/relationships/hyperlink" Target="https://www.dabdental.se/endodonti/hedstromsfilar/532211-shenzhen-superline-h-flow-d-p-62381.html" TargetMode="External"/><Relationship Id="rId464" Type="http://schemas.openxmlformats.org/officeDocument/2006/relationships/hyperlink" Target="https://www.dabdental.se/endodonti/hedstromsfilar/532263-shenzhen-superline-h-flow-d-p-62433.html" TargetMode="External"/><Relationship Id="rId867" Type="http://schemas.openxmlformats.org/officeDocument/2006/relationships/hyperlink" Target="https://webshop.unident.se/" TargetMode="External"/><Relationship Id="rId1010" Type="http://schemas.openxmlformats.org/officeDocument/2006/relationships/hyperlink" Target="http://www.gama.se/webshop/produkt/80768/tepe-tratandstickor-smal-bjork-125-st" TargetMode="External"/><Relationship Id="rId1052" Type="http://schemas.openxmlformats.org/officeDocument/2006/relationships/hyperlink" Target="https://nordenta.se/shop/product/50884" TargetMode="External"/><Relationship Id="rId1094" Type="http://schemas.openxmlformats.org/officeDocument/2006/relationships/hyperlink" Target="https://webshop.unident.se/" TargetMode="External"/><Relationship Id="rId1108" Type="http://schemas.openxmlformats.org/officeDocument/2006/relationships/hyperlink" Target="https://www.dabdental.se/rontgen/rontgen-ovrigt/116109-sensorskydd-kerr-p-24568.html" TargetMode="External"/><Relationship Id="rId1315" Type="http://schemas.openxmlformats.org/officeDocument/2006/relationships/hyperlink" Target="https://www.dabdental.se/roterande-instrument/stalborr/451161-1-runda-iso-nr-018-6-forlangda-26-mm-vst-p-25558.html" TargetMode="External"/><Relationship Id="rId299" Type="http://schemas.openxmlformats.org/officeDocument/2006/relationships/hyperlink" Target="http://www.gama.se/webshop/produkt/27893/coform-hornmatris-11d-8-st-" TargetMode="External"/><Relationship Id="rId727" Type="http://schemas.openxmlformats.org/officeDocument/2006/relationships/hyperlink" Target="https://www.dabdental.se/endodonti/k-reamers/531313-k-reamers-p-28484.html" TargetMode="External"/><Relationship Id="rId934" Type="http://schemas.openxmlformats.org/officeDocument/2006/relationships/hyperlink" Target="http://www.gama.se/webshop/produkt/40152/tubli-seal-rotkanalsealer-10g-35g" TargetMode="External"/><Relationship Id="rId1357" Type="http://schemas.openxmlformats.org/officeDocument/2006/relationships/hyperlink" Target="https://nordenta.se/shop/product/52336" TargetMode="External"/><Relationship Id="rId63" Type="http://schemas.openxmlformats.org/officeDocument/2006/relationships/hyperlink" Target="https://nordenta.se/shop/product/52400" TargetMode="External"/><Relationship Id="rId159" Type="http://schemas.openxmlformats.org/officeDocument/2006/relationships/hyperlink" Target="https://www.dabdental.se/tandfyllnadsmaterial/ivoclar-vivadent-komposit/680796-tetric-2008-cav-b2-20x02g-p-31391.html" TargetMode="External"/><Relationship Id="rId366" Type="http://schemas.openxmlformats.org/officeDocument/2006/relationships/hyperlink" Target="https://www.dabdental.se/endodonti/guttaperkaspetsar/691032-top-dent-greater-taper-p-32879.html" TargetMode="External"/><Relationship Id="rId573" Type="http://schemas.openxmlformats.org/officeDocument/2006/relationships/hyperlink" Target="https://www.dabdental.se/endodonti/hedstromsfilar/531410-h-filar-p-28555.html" TargetMode="External"/><Relationship Id="rId780" Type="http://schemas.openxmlformats.org/officeDocument/2006/relationships/hyperlink" Target="https://www.dabdental.se/endodonti/s-filar/529524-sendoline-s-filar-p-27909.html" TargetMode="External"/><Relationship Id="rId1217" Type="http://schemas.openxmlformats.org/officeDocument/2006/relationships/hyperlink" Target="http://webshoppfd.plandent.com/540662" TargetMode="External"/><Relationship Id="rId226" Type="http://schemas.openxmlformats.org/officeDocument/2006/relationships/hyperlink" Target="https://nordenta.se/shop/product/59755" TargetMode="External"/><Relationship Id="rId433" Type="http://schemas.openxmlformats.org/officeDocument/2006/relationships/hyperlink" Target="https://www.dabdental.se/endodonti/hedstromsfilar/532226-shenzhen-superline-h-flow-d-p-62396.html" TargetMode="External"/><Relationship Id="rId878" Type="http://schemas.openxmlformats.org/officeDocument/2006/relationships/hyperlink" Target="https://www.dabdental.se/endodonti/parapost-x/658641-temporara-stift-titan-p-30510.html" TargetMode="External"/><Relationship Id="rId1063" Type="http://schemas.openxmlformats.org/officeDocument/2006/relationships/hyperlink" Target="http://webshoppfd.plandent.com/510039" TargetMode="External"/><Relationship Id="rId1270" Type="http://schemas.openxmlformats.org/officeDocument/2006/relationships/hyperlink" Target="https://www.dabdental.se/roterande-instrument/top-dent-diamanter/477451-801-001-801018-E2978F-fin-vst-p-38862.html" TargetMode="External"/><Relationship Id="rId640" Type="http://schemas.openxmlformats.org/officeDocument/2006/relationships/hyperlink" Target="https://www.dabdental.se/endodonti/k-filar/531340-k-filar-p-28506.html" TargetMode="External"/><Relationship Id="rId738" Type="http://schemas.openxmlformats.org/officeDocument/2006/relationships/hyperlink" Target="https://www.dabdental.se/endodonti/k-reamers/531324-k-reamers-p-28495.html" TargetMode="External"/><Relationship Id="rId945" Type="http://schemas.openxmlformats.org/officeDocument/2006/relationships/hyperlink" Target="https://www.dabdental.se/endodonti/pappersspetsar/708108-top-dent-pappersspetsar-p-33407.html" TargetMode="External"/><Relationship Id="rId1368" Type="http://schemas.openxmlformats.org/officeDocument/2006/relationships/hyperlink" Target="https://nordenta.se/shop/product/2087" TargetMode="External"/><Relationship Id="rId74" Type="http://schemas.openxmlformats.org/officeDocument/2006/relationships/hyperlink" Target="https://nordenta.se/shop/product/52411" TargetMode="External"/><Relationship Id="rId377" Type="http://schemas.openxmlformats.org/officeDocument/2006/relationships/hyperlink" Target="http://webshoppfd.plandent.com/481766" TargetMode="External"/><Relationship Id="rId500" Type="http://schemas.openxmlformats.org/officeDocument/2006/relationships/hyperlink" Target="https://www.dabdental.se/endodonti/k-filar/532198-shenzhen-superline-k-flow-d-p-62368.html" TargetMode="External"/><Relationship Id="rId584" Type="http://schemas.openxmlformats.org/officeDocument/2006/relationships/hyperlink" Target="https://www.dabdental.se/endodonti/hedstromsfilar/531424-h-filar-p-28567.html" TargetMode="External"/><Relationship Id="rId805" Type="http://schemas.openxmlformats.org/officeDocument/2006/relationships/hyperlink" Target="https://www.dabdental.se/endodonti/s-filar/529815-sendoline-s-filar-p-27918.html" TargetMode="External"/><Relationship Id="rId1130" Type="http://schemas.openxmlformats.org/officeDocument/2006/relationships/hyperlink" Target="https://www.dabdental.se/utrustningstillbehor/scalerspetsar-m_m_/109864-spets-till-ems-ps-lang-perio-inkl-kombinyckel-p-62515.html" TargetMode="External"/><Relationship Id="rId1228" Type="http://schemas.openxmlformats.org/officeDocument/2006/relationships/hyperlink" Target="http://webshoppfd.plandent.com/540675" TargetMode="External"/><Relationship Id="rId5" Type="http://schemas.openxmlformats.org/officeDocument/2006/relationships/hyperlink" Target="https://iteminfo.lifcodental.se/LifcoItemVault/api/image/bypartner/5555/460060.jpg" TargetMode="External"/><Relationship Id="rId237" Type="http://schemas.openxmlformats.org/officeDocument/2006/relationships/hyperlink" Target="https://nordenta.se/shop/product/49725" TargetMode="External"/><Relationship Id="rId791" Type="http://schemas.openxmlformats.org/officeDocument/2006/relationships/hyperlink" Target="https://www.dabdental.se/endodonti/s-filar/529519-sendoline-s-filar-p-27904.html" TargetMode="External"/><Relationship Id="rId889" Type="http://schemas.openxmlformats.org/officeDocument/2006/relationships/hyperlink" Target="https://nordenta.se/shop/product/58119" TargetMode="External"/><Relationship Id="rId1074" Type="http://schemas.openxmlformats.org/officeDocument/2006/relationships/hyperlink" Target="https://www.dabdental.se/tandfyllnadsmaterial/ovrigt/682440-top-dent-kanyler-for-etsgel-p-31930.html" TargetMode="External"/><Relationship Id="rId444" Type="http://schemas.openxmlformats.org/officeDocument/2006/relationships/hyperlink" Target="https://www.dabdental.se/endodonti/hedstromsfilar/532239-shenzhen-superline-h-flow-d-p-62409.html" TargetMode="External"/><Relationship Id="rId651" Type="http://schemas.openxmlformats.org/officeDocument/2006/relationships/hyperlink" Target="https://www.dabdental.se/endodonti/k-filar/531355-k-filar-p-28519.html" TargetMode="External"/><Relationship Id="rId749" Type="http://schemas.openxmlformats.org/officeDocument/2006/relationships/hyperlink" Target="https://www.dabdental.se/endodonti/k-reamers/531529-k-reamers-p-28627.html" TargetMode="External"/><Relationship Id="rId1281" Type="http://schemas.openxmlformats.org/officeDocument/2006/relationships/hyperlink" Target="https://www.dabdental.se/roterande-instrument/hardmetallborr/479515-c-1-runda-iso-021-vst-p-54987.html" TargetMode="External"/><Relationship Id="rId290" Type="http://schemas.openxmlformats.org/officeDocument/2006/relationships/hyperlink" Target="https://www.dabdental.se/tandfyllnadsmaterial/matrissystem/604319-palodent-v3-p-29505.html" TargetMode="External"/><Relationship Id="rId304" Type="http://schemas.openxmlformats.org/officeDocument/2006/relationships/hyperlink" Target="http://www.gama.se/webshop/produkt/27903/coform-hornmatris-13m-8-st-" TargetMode="External"/><Relationship Id="rId388" Type="http://schemas.openxmlformats.org/officeDocument/2006/relationships/hyperlink" Target="https://www.dabdental.se/endodonti/pappersspetsar/708219-fkg-papperspoints-2-nr-35-200st-vita-p-62609.html" TargetMode="External"/><Relationship Id="rId511" Type="http://schemas.openxmlformats.org/officeDocument/2006/relationships/hyperlink" Target="https://www.dabdental.se/endodonti/k-filar/532086-shenzhen-superline-niti-k-flow-d-p-62264.html" TargetMode="External"/><Relationship Id="rId609" Type="http://schemas.openxmlformats.org/officeDocument/2006/relationships/hyperlink" Target="https://www.dabdental.se/endodonti/hedstromsfilar/526401-sendoline-h-filar-p-27772.html" TargetMode="External"/><Relationship Id="rId956" Type="http://schemas.openxmlformats.org/officeDocument/2006/relationships/hyperlink" Target="http://www.gama.se/webshop/produkt/48141/oral-b-genius-10000n-white-eltandborste" TargetMode="External"/><Relationship Id="rId1141" Type="http://schemas.openxmlformats.org/officeDocument/2006/relationships/hyperlink" Target="http://webshoppfd.plandent.com/md166455" TargetMode="External"/><Relationship Id="rId1239" Type="http://schemas.openxmlformats.org/officeDocument/2006/relationships/hyperlink" Target="https://www.dabdental.se/roterande-instrument/top-dent-diamanter/477512-830r-237-830r010-E2978F-medium-fg-p-38923.html" TargetMode="External"/><Relationship Id="rId85" Type="http://schemas.openxmlformats.org/officeDocument/2006/relationships/hyperlink" Target="https://nordenta.se/shop/product/325135" TargetMode="External"/><Relationship Id="rId150" Type="http://schemas.openxmlformats.org/officeDocument/2006/relationships/hyperlink" Target="https://www.dabdental.se/tandfyllnadsmaterial/kulzer-komposit/681073-charisma-abc-p-61429.html" TargetMode="External"/><Relationship Id="rId595" Type="http://schemas.openxmlformats.org/officeDocument/2006/relationships/hyperlink" Target="https://www.dabdental.se/endodonti/hedstromsfilar/531507-h-filar-p-28610.html" TargetMode="External"/><Relationship Id="rId816" Type="http://schemas.openxmlformats.org/officeDocument/2006/relationships/hyperlink" Target="https://www.dabdental.se/endodonti/s-filar/529709-sendoline-s-filar-p-58535.html" TargetMode="External"/><Relationship Id="rId1001" Type="http://schemas.openxmlformats.org/officeDocument/2006/relationships/hyperlink" Target="https://www.dabdental.se/profylaxprodukter/tandkram/729502-flux-munskolj-p-33738.html" TargetMode="External"/><Relationship Id="rId248" Type="http://schemas.openxmlformats.org/officeDocument/2006/relationships/hyperlink" Target="https://www.dabdental.se/tandfyllnadsmaterial/glasjonomercement/683743-ketac-cem-plus-p-32231.html" TargetMode="External"/><Relationship Id="rId455" Type="http://schemas.openxmlformats.org/officeDocument/2006/relationships/hyperlink" Target="https://www.dabdental.se/endodonti/hedstromsfilar/532253-shenzhen-superline-h-flow-d-p-62423.html" TargetMode="External"/><Relationship Id="rId662" Type="http://schemas.openxmlformats.org/officeDocument/2006/relationships/hyperlink" Target="https://www.dabdental.se/endodonti/k-filar/527811-sendoline-k-filar-p-27813.html" TargetMode="External"/><Relationship Id="rId1085" Type="http://schemas.openxmlformats.org/officeDocument/2006/relationships/hyperlink" Target="http://www.gama.se/webshop/produkt/12231/dry-tips-stor-50-st-bla" TargetMode="External"/><Relationship Id="rId1292" Type="http://schemas.openxmlformats.org/officeDocument/2006/relationships/hyperlink" Target="https://www.dabdental.se/roterande-instrument/jet-1230-blad-borr/454546-199z-zekrya-jet-nr-015-fg-p-25718.html" TargetMode="External"/><Relationship Id="rId1306" Type="http://schemas.openxmlformats.org/officeDocument/2006/relationships/hyperlink" Target="https://www.dabdental.se/roterande-instrument/stalborr/452822-1-runda-el-langd-22-mm-vst-p-61963.html" TargetMode="External"/><Relationship Id="rId12" Type="http://schemas.openxmlformats.org/officeDocument/2006/relationships/hyperlink" Target="https://www.dabdental.se/utrustningstillbehor/scalerspetsar-m_m_/109863-spets-till-ems-a-allround-inkl-kombinyckel-p-62514.html" TargetMode="External"/><Relationship Id="rId108" Type="http://schemas.openxmlformats.org/officeDocument/2006/relationships/hyperlink" Target="https://nordenta.se/shop/product/325158" TargetMode="External"/><Relationship Id="rId315" Type="http://schemas.openxmlformats.org/officeDocument/2006/relationships/hyperlink" Target="http://www.gama.se/webshop/produkt/16110/tubulicid-blue-label-100-ml-" TargetMode="External"/><Relationship Id="rId522" Type="http://schemas.openxmlformats.org/officeDocument/2006/relationships/hyperlink" Target="https://www.dabdental.se/endodonti/k-filar/532097-shenzhen-superline-niti-k-flow-d-p-62274.html" TargetMode="External"/><Relationship Id="rId967" Type="http://schemas.openxmlformats.org/officeDocument/2006/relationships/hyperlink" Target="https://nordenta.se/shop/product/45440" TargetMode="External"/><Relationship Id="rId1152" Type="http://schemas.openxmlformats.org/officeDocument/2006/relationships/hyperlink" Target="https://nordenta.se/shop/product/56077" TargetMode="External"/><Relationship Id="rId96" Type="http://schemas.openxmlformats.org/officeDocument/2006/relationships/hyperlink" Target="https://nordenta.se/shop/product/325146" TargetMode="External"/><Relationship Id="rId161" Type="http://schemas.openxmlformats.org/officeDocument/2006/relationships/hyperlink" Target="https://www.dabdental.se/tandfyllnadsmaterial/ivoclar-vivadent-komposit/680797-tetric-2008-cav-dentin-a35-20x02g-p-31392.html" TargetMode="External"/><Relationship Id="rId399" Type="http://schemas.openxmlformats.org/officeDocument/2006/relationships/hyperlink" Target="https://www.dabdental.se/endodonti/pappersspetsar/708230-fkg-papperspoints-4-nr-15-60st-vita-p-62620.html" TargetMode="External"/><Relationship Id="rId827" Type="http://schemas.openxmlformats.org/officeDocument/2006/relationships/hyperlink" Target="https://www.dabdental.se/endodonti/s-filar/529720-sendoline-s-filar-p-58546.html" TargetMode="External"/><Relationship Id="rId1012" Type="http://schemas.openxmlformats.org/officeDocument/2006/relationships/hyperlink" Target="https://nordenta.se/shop/product/4040" TargetMode="External"/><Relationship Id="rId259" Type="http://schemas.openxmlformats.org/officeDocument/2006/relationships/hyperlink" Target="https://nordenta.se/shop/product/9288" TargetMode="External"/><Relationship Id="rId466" Type="http://schemas.openxmlformats.org/officeDocument/2006/relationships/hyperlink" Target="https://www.dabdental.se/endodonti/k-filar/532019-k-fil-flow-d-p-61574.html" TargetMode="External"/><Relationship Id="rId673" Type="http://schemas.openxmlformats.org/officeDocument/2006/relationships/hyperlink" Target="https://www.dabdental.se/endodonti/k-filar/531371-k-filar-p-28532.html" TargetMode="External"/><Relationship Id="rId880" Type="http://schemas.openxmlformats.org/officeDocument/2006/relationships/hyperlink" Target="https://www.dabdental.se/endodonti/parapost-x/658644-temporara-stift-titan-p-30513.html" TargetMode="External"/><Relationship Id="rId1096" Type="http://schemas.openxmlformats.org/officeDocument/2006/relationships/hyperlink" Target="https://webshop.unident.se/" TargetMode="External"/><Relationship Id="rId1317" Type="http://schemas.openxmlformats.org/officeDocument/2006/relationships/hyperlink" Target="https://www.dabdental.se/roterande-instrument/stalborr/451163-1-runda-iso-nr-023-8-forlangda-26-mm-vst-p-25560.html" TargetMode="External"/><Relationship Id="rId23" Type="http://schemas.openxmlformats.org/officeDocument/2006/relationships/hyperlink" Target="http://www.gama.se/cache/images/42048.png" TargetMode="External"/><Relationship Id="rId119" Type="http://schemas.openxmlformats.org/officeDocument/2006/relationships/hyperlink" Target="https://nordenta.se/shop/product/54579" TargetMode="External"/><Relationship Id="rId326" Type="http://schemas.openxmlformats.org/officeDocument/2006/relationships/hyperlink" Target="https://www.dabdental.se/tandfyllnadsmaterial/blandningsblockspatlar/415086-top-dent-blandningsblock-p-25314.html" TargetMode="External"/><Relationship Id="rId533" Type="http://schemas.openxmlformats.org/officeDocument/2006/relationships/hyperlink" Target="https://www.dabdental.se/endodonti/k-reamers/532276-shenzhen-superline-reamer-flow-d-p-62446.html" TargetMode="External"/><Relationship Id="rId978" Type="http://schemas.openxmlformats.org/officeDocument/2006/relationships/hyperlink" Target="https://www.dabdental.se/profylaxprodukter/tandborstar/731322-ekulf-tandborstar-p-33982.html" TargetMode="External"/><Relationship Id="rId1163" Type="http://schemas.openxmlformats.org/officeDocument/2006/relationships/hyperlink" Target="http://webshoppfd.plandent.com/MD132691" TargetMode="External"/><Relationship Id="rId1370" Type="http://schemas.openxmlformats.org/officeDocument/2006/relationships/hyperlink" Target="https://nordenta.se/shop/product/59419" TargetMode="External"/><Relationship Id="rId740" Type="http://schemas.openxmlformats.org/officeDocument/2006/relationships/hyperlink" Target="https://www.dabdental.se/endodonti/k-reamers/531326-k-reamers-p-28497.html" TargetMode="External"/><Relationship Id="rId838" Type="http://schemas.openxmlformats.org/officeDocument/2006/relationships/hyperlink" Target="https://www.dabdental.se/endodonti/niti-filar/529877-sendoline-niti-s-filar-p-27960.html" TargetMode="External"/><Relationship Id="rId1023" Type="http://schemas.openxmlformats.org/officeDocument/2006/relationships/hyperlink" Target="https://www.dentalringen.se/-tandlkare/roterande-instrument/polerare/eve-prophy-plus-prp-7-omonterad-100st" TargetMode="External"/><Relationship Id="rId172" Type="http://schemas.openxmlformats.org/officeDocument/2006/relationships/hyperlink" Target="https://nordenta.se/shop/product/55241" TargetMode="External"/><Relationship Id="rId477" Type="http://schemas.openxmlformats.org/officeDocument/2006/relationships/hyperlink" Target="https://www.dabdental.se/endodonti/k-filar/532004-k-fil-flow-d-p-61455.html" TargetMode="External"/><Relationship Id="rId600" Type="http://schemas.openxmlformats.org/officeDocument/2006/relationships/hyperlink" Target="https://www.dabdental.se/endodonti/hedstromsfilar/531512-h-filar-p-28615.html" TargetMode="External"/><Relationship Id="rId684" Type="http://schemas.openxmlformats.org/officeDocument/2006/relationships/hyperlink" Target="https://www.dabdental.se/endodonti/k-filar/531382-k-filar-p-28543.html" TargetMode="External"/><Relationship Id="rId1230" Type="http://schemas.openxmlformats.org/officeDocument/2006/relationships/hyperlink" Target="http://webshoppfd.plandent.com/540677" TargetMode="External"/><Relationship Id="rId1328" Type="http://schemas.openxmlformats.org/officeDocument/2006/relationships/hyperlink" Target="https://www.dabdental.se/handinstrument/tandstensinstrument-ovrig/547800-lm-23-520b-si-ficksond-2mm-m-kula-p-28977.html" TargetMode="External"/><Relationship Id="rId337" Type="http://schemas.openxmlformats.org/officeDocument/2006/relationships/hyperlink" Target="https://nordenta.se/shop/product/60782" TargetMode="External"/><Relationship Id="rId891" Type="http://schemas.openxmlformats.org/officeDocument/2006/relationships/hyperlink" Target="https://nordenta.se/shop/product/58120" TargetMode="External"/><Relationship Id="rId905" Type="http://schemas.openxmlformats.org/officeDocument/2006/relationships/hyperlink" Target="https://nordenta.se/shop/product/40655" TargetMode="External"/><Relationship Id="rId989" Type="http://schemas.openxmlformats.org/officeDocument/2006/relationships/hyperlink" Target="https://nordenta.se/shop/product/59815" TargetMode="External"/><Relationship Id="rId34" Type="http://schemas.openxmlformats.org/officeDocument/2006/relationships/hyperlink" Target="https://www.dabdental.se/endodonti/k-filar/532016-hedstrom-flow-d-25mm-nr-30-6st-p-61472.html" TargetMode="External"/><Relationship Id="rId544" Type="http://schemas.openxmlformats.org/officeDocument/2006/relationships/hyperlink" Target="https://www.dabdental.se/endodonti/k-reamers/532290-shenzhen-superline-reamer-flow-d-p-62460.html" TargetMode="External"/><Relationship Id="rId751" Type="http://schemas.openxmlformats.org/officeDocument/2006/relationships/hyperlink" Target="https://www.dabdental.se/endodonti/k-reamers/531531-k-reamers-p-28629.html" TargetMode="External"/><Relationship Id="rId849" Type="http://schemas.openxmlformats.org/officeDocument/2006/relationships/hyperlink" Target="https://www.dabdental.se/endodonti/niti-filar/529890-sendoline-niti-s-filar-p-27972.html" TargetMode="External"/><Relationship Id="rId1174" Type="http://schemas.openxmlformats.org/officeDocument/2006/relationships/hyperlink" Target="https://nordenta.se/shop/product/59265" TargetMode="External"/><Relationship Id="rId183" Type="http://schemas.openxmlformats.org/officeDocument/2006/relationships/hyperlink" Target="https://nordenta.se/shop/product/54550" TargetMode="External"/><Relationship Id="rId390" Type="http://schemas.openxmlformats.org/officeDocument/2006/relationships/hyperlink" Target="https://www.dabdental.se/endodonti/pappersspetsar/708221-fkg-papperspoints-2-nr-45-200st-vita-p-62611.html" TargetMode="External"/><Relationship Id="rId404" Type="http://schemas.openxmlformats.org/officeDocument/2006/relationships/hyperlink" Target="https://www.dabdental.se/endodonti/pappersspetsar/708235-fkg-papperspoints-4-nr-40-60st-vita-p-62625.html" TargetMode="External"/><Relationship Id="rId611" Type="http://schemas.openxmlformats.org/officeDocument/2006/relationships/hyperlink" Target="https://www.dabdental.se/endodonti/hedstromsfilar/526403-sendoline-h-filar-p-27774.html" TargetMode="External"/><Relationship Id="rId1034" Type="http://schemas.openxmlformats.org/officeDocument/2006/relationships/hyperlink" Target="https://nordenta.se/shop/product/62506" TargetMode="External"/><Relationship Id="rId1241" Type="http://schemas.openxmlformats.org/officeDocument/2006/relationships/hyperlink" Target="https://www.dabdental.se/roterande-instrument/dz-diamanter/460183-830-830014-E2978F-medium-fg-p-25891.html" TargetMode="External"/><Relationship Id="rId1339" Type="http://schemas.openxmlformats.org/officeDocument/2006/relationships/hyperlink" Target="https://nordenta.se/shop/product/49912" TargetMode="External"/><Relationship Id="rId250" Type="http://schemas.openxmlformats.org/officeDocument/2006/relationships/hyperlink" Target="https://nordenta.se/shop/product/61885" TargetMode="External"/><Relationship Id="rId488" Type="http://schemas.openxmlformats.org/officeDocument/2006/relationships/hyperlink" Target="https://www.dabdental.se/endodonti/k-filar/532015-k-fil-flow-d-p-61466.html" TargetMode="External"/><Relationship Id="rId695" Type="http://schemas.openxmlformats.org/officeDocument/2006/relationships/hyperlink" Target="https://www.dabdental.se/endodonti/niti-filar/531451-niti-k-filar-p-28583.html" TargetMode="External"/><Relationship Id="rId709" Type="http://schemas.openxmlformats.org/officeDocument/2006/relationships/hyperlink" Target="https://www.dabdental.se/endodonti/niti-filar/531544-niti-k-filar-p-28637.html" TargetMode="External"/><Relationship Id="rId916" Type="http://schemas.openxmlformats.org/officeDocument/2006/relationships/hyperlink" Target="https://nordenta.se/shop/product/4553" TargetMode="External"/><Relationship Id="rId1101" Type="http://schemas.openxmlformats.org/officeDocument/2006/relationships/hyperlink" Target="https://webshop.unident.se/" TargetMode="External"/><Relationship Id="rId45" Type="http://schemas.openxmlformats.org/officeDocument/2006/relationships/hyperlink" Target="https://www.dabdental.se/tandfyllnadsmaterial/komposit-ovriga/682092-clearfil-performance-pro-a35-kapsel-20x025g-p-62247.html" TargetMode="External"/><Relationship Id="rId110" Type="http://schemas.openxmlformats.org/officeDocument/2006/relationships/hyperlink" Target="https://nordenta.se/shop/product/54573" TargetMode="External"/><Relationship Id="rId348" Type="http://schemas.openxmlformats.org/officeDocument/2006/relationships/hyperlink" Target="http://webshoppfd.plandent.com/MD168237" TargetMode="External"/><Relationship Id="rId555" Type="http://schemas.openxmlformats.org/officeDocument/2006/relationships/hyperlink" Target="https://www.dabdental.se/endodonti/k-reamers/532319-shenzhen-superline-reamer-flow-d-p-62489.html" TargetMode="External"/><Relationship Id="rId762" Type="http://schemas.openxmlformats.org/officeDocument/2006/relationships/hyperlink" Target="https://www.dabdental.se/endodonti/s-filar/529110-sendoline-s-filar-p-27878.html" TargetMode="External"/><Relationship Id="rId1185" Type="http://schemas.openxmlformats.org/officeDocument/2006/relationships/hyperlink" Target="https://nordenta.se/shop/product/51382" TargetMode="External"/><Relationship Id="rId194" Type="http://schemas.openxmlformats.org/officeDocument/2006/relationships/hyperlink" Target="https://nordenta.se/shop/product/60113" TargetMode="External"/><Relationship Id="rId208" Type="http://schemas.openxmlformats.org/officeDocument/2006/relationships/hyperlink" Target="https://nordenta.se/shop/product/58166" TargetMode="External"/><Relationship Id="rId415" Type="http://schemas.openxmlformats.org/officeDocument/2006/relationships/hyperlink" Target="https://www.dabdental.se/endodonti/hedstromsfilar/532203-shenzhen-superline-h-flow-d-p-62373.html" TargetMode="External"/><Relationship Id="rId622" Type="http://schemas.openxmlformats.org/officeDocument/2006/relationships/hyperlink" Target="https://www.dabdental.se/endodonti/niti-filar/531477-niti-h-filar-p-28600.html" TargetMode="External"/><Relationship Id="rId1045" Type="http://schemas.openxmlformats.org/officeDocument/2006/relationships/hyperlink" Target="https://nordenta.se/shop/product/4590" TargetMode="External"/><Relationship Id="rId1252" Type="http://schemas.openxmlformats.org/officeDocument/2006/relationships/hyperlink" Target="https://www.dabdental.se/roterande-instrument/dz-diamanter/460583-878-878016-E2978F-medium-fg-p-26216.html" TargetMode="External"/><Relationship Id="rId261" Type="http://schemas.openxmlformats.org/officeDocument/2006/relationships/hyperlink" Target="https://nordenta.se/shop/product/59823" TargetMode="External"/><Relationship Id="rId499" Type="http://schemas.openxmlformats.org/officeDocument/2006/relationships/hyperlink" Target="https://www.dabdental.se/endodonti/k-filar/532197-shenzhen-superline-k-flow-d-p-62367.html" TargetMode="External"/><Relationship Id="rId927" Type="http://schemas.openxmlformats.org/officeDocument/2006/relationships/hyperlink" Target="https://nordenta.se/shop/product/4545" TargetMode="External"/><Relationship Id="rId1112" Type="http://schemas.openxmlformats.org/officeDocument/2006/relationships/hyperlink" Target="https://nordenta.se/shop/product/58048" TargetMode="External"/><Relationship Id="rId56" Type="http://schemas.openxmlformats.org/officeDocument/2006/relationships/hyperlink" Target="https://nordenta.se/shop/product/52418" TargetMode="External"/><Relationship Id="rId359" Type="http://schemas.openxmlformats.org/officeDocument/2006/relationships/hyperlink" Target="http://webshoppfd.plandent.com/MD168254" TargetMode="External"/><Relationship Id="rId566" Type="http://schemas.openxmlformats.org/officeDocument/2006/relationships/hyperlink" Target="https://www.dabdental.se/endodonti/hedstromsfilar/531404-h-filar-p-28549.html" TargetMode="External"/><Relationship Id="rId773" Type="http://schemas.openxmlformats.org/officeDocument/2006/relationships/hyperlink" Target="https://www.dabdental.se/endodonti/s-filar/529120-sendoline-s-filar-p-27888.html" TargetMode="External"/><Relationship Id="rId1196" Type="http://schemas.openxmlformats.org/officeDocument/2006/relationships/hyperlink" Target="https://www.dabdental.se/avtrycksmaterial/vaxer/814876-alu-bite-p-39608.html" TargetMode="External"/><Relationship Id="rId121" Type="http://schemas.openxmlformats.org/officeDocument/2006/relationships/hyperlink" Target="https://nordenta.se/shop/product/54581" TargetMode="External"/><Relationship Id="rId219" Type="http://schemas.openxmlformats.org/officeDocument/2006/relationships/hyperlink" Target="https://nordenta.se/shop/product/51877" TargetMode="External"/><Relationship Id="rId426" Type="http://schemas.openxmlformats.org/officeDocument/2006/relationships/hyperlink" Target="https://www.dabdental.se/endodonti/hedstromsfilar/532215-shenzhen-superline-h-flow-d-p-62385.html" TargetMode="External"/><Relationship Id="rId633" Type="http://schemas.openxmlformats.org/officeDocument/2006/relationships/hyperlink" Target="https://www.dabdental.se/endodonti/k-filar/531334-k-filar-p-28500.html" TargetMode="External"/><Relationship Id="rId980" Type="http://schemas.openxmlformats.org/officeDocument/2006/relationships/hyperlink" Target="https://nordenta.se/shop/product/4220" TargetMode="External"/><Relationship Id="rId1056" Type="http://schemas.openxmlformats.org/officeDocument/2006/relationships/hyperlink" Target="http://webshoppfd.plandent.com/510035" TargetMode="External"/><Relationship Id="rId1263" Type="http://schemas.openxmlformats.org/officeDocument/2006/relationships/hyperlink" Target="https://www.dabdental.se/roterande-instrument/dz-diamanter/460602-801-801018-E2978F-extra-fin-fg-p-26232.html" TargetMode="External"/><Relationship Id="rId840" Type="http://schemas.openxmlformats.org/officeDocument/2006/relationships/hyperlink" Target="https://www.dabdental.se/endodonti/niti-filar/529881-sendoline-niti-s-filar-p-27963.html" TargetMode="External"/><Relationship Id="rId938" Type="http://schemas.openxmlformats.org/officeDocument/2006/relationships/hyperlink" Target="https://www.dabdental.se/endodonti/rotbehandlingsmedel/690248-roeko-seal-single-dos-40st-p-32798.html" TargetMode="External"/><Relationship Id="rId67" Type="http://schemas.openxmlformats.org/officeDocument/2006/relationships/hyperlink" Target="https://nordenta.se/shop/product/52404" TargetMode="External"/><Relationship Id="rId272" Type="http://schemas.openxmlformats.org/officeDocument/2006/relationships/hyperlink" Target="http://www.gama.se/webshop/produkt/30091/gama-micro-thin-nr-1-100-st-rak-premolar" TargetMode="External"/><Relationship Id="rId577" Type="http://schemas.openxmlformats.org/officeDocument/2006/relationships/hyperlink" Target="https://www.dabdental.se/endodonti/hedstromsfilar/531417-h-filar-p-28560.html" TargetMode="External"/><Relationship Id="rId700" Type="http://schemas.openxmlformats.org/officeDocument/2006/relationships/hyperlink" Target="https://www.dabdental.se/endodonti/niti-filar/531456-niti-k-filar-p-28588.html" TargetMode="External"/><Relationship Id="rId1123" Type="http://schemas.openxmlformats.org/officeDocument/2006/relationships/hyperlink" Target="https://nordenta.se/shop/product/62607" TargetMode="External"/><Relationship Id="rId1330" Type="http://schemas.openxmlformats.org/officeDocument/2006/relationships/hyperlink" Target="http://webshoppfd.plandent.com/540520" TargetMode="External"/><Relationship Id="rId132" Type="http://schemas.openxmlformats.org/officeDocument/2006/relationships/hyperlink" Target="https://nordenta.se/shop/product/54883" TargetMode="External"/><Relationship Id="rId784" Type="http://schemas.openxmlformats.org/officeDocument/2006/relationships/hyperlink" Target="https://www.dabdental.se/endodonti/s-filar/529512-sendoline-s-filar-p-27897.html" TargetMode="External"/><Relationship Id="rId991" Type="http://schemas.openxmlformats.org/officeDocument/2006/relationships/hyperlink" Target="http://webshoppfd.plandent.com/MD166505" TargetMode="External"/><Relationship Id="rId1067" Type="http://schemas.openxmlformats.org/officeDocument/2006/relationships/hyperlink" Target="https://nordenta.se/shop/product/4672" TargetMode="External"/><Relationship Id="rId437" Type="http://schemas.openxmlformats.org/officeDocument/2006/relationships/hyperlink" Target="https://www.dabdental.se/endodonti/hedstromsfilar/532230-shenzhen-superline-h-flow-d-p-62400.html" TargetMode="External"/><Relationship Id="rId644" Type="http://schemas.openxmlformats.org/officeDocument/2006/relationships/hyperlink" Target="https://www.dabdental.se/endodonti/k-filar/531345-k-filar-p-28511.html" TargetMode="External"/><Relationship Id="rId851" Type="http://schemas.openxmlformats.org/officeDocument/2006/relationships/hyperlink" Target="https://www.dabdental.se/endodonti/niti-filar/529892-sendoline-niti-s-filar-p-27974.html" TargetMode="External"/><Relationship Id="rId1274" Type="http://schemas.openxmlformats.org/officeDocument/2006/relationships/hyperlink" Target="https://www.dabdental.se/roterande-instrument/dz-diamanter/460945-diamant-meis-vst-863012-5st-p-26388.html" TargetMode="External"/><Relationship Id="rId283" Type="http://schemas.openxmlformats.org/officeDocument/2006/relationships/hyperlink" Target="http://webshoppfd.plandent.com/MD121948" TargetMode="External"/><Relationship Id="rId490" Type="http://schemas.openxmlformats.org/officeDocument/2006/relationships/hyperlink" Target="https://www.dabdental.se/endodonti/k-filar/532026-k-fil-flow-d-p-61581.html" TargetMode="External"/><Relationship Id="rId504" Type="http://schemas.openxmlformats.org/officeDocument/2006/relationships/hyperlink" Target="https://www.dabdental.se/endodonti/k-filar/532079-shenzhen-superline-niti-k-flow-d-p-62257.html" TargetMode="External"/><Relationship Id="rId711" Type="http://schemas.openxmlformats.org/officeDocument/2006/relationships/hyperlink" Target="https://www.dabdental.se/endodonti/niti-filar/531546-niti-k-filar-p-28639.html" TargetMode="External"/><Relationship Id="rId949" Type="http://schemas.openxmlformats.org/officeDocument/2006/relationships/hyperlink" Target="https://www.dabdental.se/endodonti/pappersspetsar/708112-top-dent-pappersspetsar-p-33411.html" TargetMode="External"/><Relationship Id="rId1134" Type="http://schemas.openxmlformats.org/officeDocument/2006/relationships/hyperlink" Target="https://nordenta.se/shop/product/5697" TargetMode="External"/><Relationship Id="rId1341" Type="http://schemas.openxmlformats.org/officeDocument/2006/relationships/hyperlink" Target="https://nordenta.se/shop/product/57880" TargetMode="External"/><Relationship Id="rId78" Type="http://schemas.openxmlformats.org/officeDocument/2006/relationships/hyperlink" Target="https://nordenta.se/shop/product/52423" TargetMode="External"/><Relationship Id="rId143" Type="http://schemas.openxmlformats.org/officeDocument/2006/relationships/hyperlink" Target="https://nordenta.se/shop/product/54619" TargetMode="External"/><Relationship Id="rId350" Type="http://schemas.openxmlformats.org/officeDocument/2006/relationships/hyperlink" Target="http://webshoppfd.plandent.com/MD168239" TargetMode="External"/><Relationship Id="rId588" Type="http://schemas.openxmlformats.org/officeDocument/2006/relationships/hyperlink" Target="https://www.dabdental.se/endodonti/hedstromsfilar/531427-h-filar-p-28570.html" TargetMode="External"/><Relationship Id="rId795" Type="http://schemas.openxmlformats.org/officeDocument/2006/relationships/hyperlink" Target="https://www.dabdental.se/endodonti/s-filar/529523-sendoline-s-filar-p-27908.html" TargetMode="External"/><Relationship Id="rId809" Type="http://schemas.openxmlformats.org/officeDocument/2006/relationships/hyperlink" Target="https://www.dabdental.se/endodonti/s-filar/529819-sendoline-s-filar-p-27922.html" TargetMode="External"/><Relationship Id="rId1201" Type="http://schemas.openxmlformats.org/officeDocument/2006/relationships/hyperlink" Target="https://nordenta.se/shop/product/57098" TargetMode="External"/><Relationship Id="rId9" Type="http://schemas.openxmlformats.org/officeDocument/2006/relationships/hyperlink" Target="https://iteminfo.lifcodental.se/LifcoItemVault/api/image/bypartner/5555/460937.jpg" TargetMode="External"/><Relationship Id="rId210" Type="http://schemas.openxmlformats.org/officeDocument/2006/relationships/hyperlink" Target="https://nordenta.se/shop/product/58168" TargetMode="External"/><Relationship Id="rId448" Type="http://schemas.openxmlformats.org/officeDocument/2006/relationships/hyperlink" Target="https://www.dabdental.se/endodonti/hedstromsfilar/532244-shenzhen-superline-h-flow-d-p-62414.html" TargetMode="External"/><Relationship Id="rId655" Type="http://schemas.openxmlformats.org/officeDocument/2006/relationships/hyperlink" Target="https://www.dabdental.se/endodonti/k-filar/531359-k-filar-p-28523.html" TargetMode="External"/><Relationship Id="rId862" Type="http://schemas.openxmlformats.org/officeDocument/2006/relationships/hyperlink" Target="https://webshop.unident.se/" TargetMode="External"/><Relationship Id="rId1078" Type="http://schemas.openxmlformats.org/officeDocument/2006/relationships/hyperlink" Target="https://www.dabdental.se/kirurgi/injektionssprutor/500221-insafe-p-27320.html" TargetMode="External"/><Relationship Id="rId1285" Type="http://schemas.openxmlformats.org/officeDocument/2006/relationships/hyperlink" Target="https://www.dabdental.se/roterande-instrument/hardmetallborr/479528-c-1-runda-iso-012-fg-p-55000.html" TargetMode="External"/><Relationship Id="rId294" Type="http://schemas.openxmlformats.org/officeDocument/2006/relationships/hyperlink" Target="https://www.dabdental.se/tandfyllnadsmaterial/matrissystem/604707-smartbands-p-62502.html" TargetMode="External"/><Relationship Id="rId308" Type="http://schemas.openxmlformats.org/officeDocument/2006/relationships/hyperlink" Target="http://www.gama.se/webshop/produkt/27898/coform-hornmatris-22m-8-st-" TargetMode="External"/><Relationship Id="rId515" Type="http://schemas.openxmlformats.org/officeDocument/2006/relationships/hyperlink" Target="https://www.dabdental.se/endodonti/k-filar/532329-shenzhen-superline-niti-k-flow-d-p-62499.html" TargetMode="External"/><Relationship Id="rId722" Type="http://schemas.openxmlformats.org/officeDocument/2006/relationships/hyperlink" Target="https://www.dabdental.se/endodonti/k-reamers/531307-k-reamers-p-28479.html" TargetMode="External"/><Relationship Id="rId1145" Type="http://schemas.openxmlformats.org/officeDocument/2006/relationships/hyperlink" Target="https://nordenta.se/shop/product/49903" TargetMode="External"/><Relationship Id="rId1352" Type="http://schemas.openxmlformats.org/officeDocument/2006/relationships/hyperlink" Target="https://nordenta.se/shop/product/57892" TargetMode="External"/><Relationship Id="rId89" Type="http://schemas.openxmlformats.org/officeDocument/2006/relationships/hyperlink" Target="https://nordenta.se/shop/product/325139" TargetMode="External"/><Relationship Id="rId154" Type="http://schemas.openxmlformats.org/officeDocument/2006/relationships/hyperlink" Target="https://www.dabdental.se/tandfyllnadsmaterial/kulzer-komposit/681077-charisma-abc-p-61433.html" TargetMode="External"/><Relationship Id="rId361" Type="http://schemas.openxmlformats.org/officeDocument/2006/relationships/hyperlink" Target="http://webshoppfd.plandent.com/MD169963" TargetMode="External"/><Relationship Id="rId599" Type="http://schemas.openxmlformats.org/officeDocument/2006/relationships/hyperlink" Target="https://www.dabdental.se/endodonti/hedstromsfilar/531511-h-filar-p-28614.html" TargetMode="External"/><Relationship Id="rId1005" Type="http://schemas.openxmlformats.org/officeDocument/2006/relationships/hyperlink" Target="https://nordenta.se/shop/product/58739" TargetMode="External"/><Relationship Id="rId1212" Type="http://schemas.openxmlformats.org/officeDocument/2006/relationships/hyperlink" Target="http://webshoppfd.plandent.com/540607" TargetMode="External"/><Relationship Id="rId459" Type="http://schemas.openxmlformats.org/officeDocument/2006/relationships/hyperlink" Target="https://www.dabdental.se/endodonti/hedstromsfilar/532258-shenzhen-superline-h-flow-d-p-62428.html" TargetMode="External"/><Relationship Id="rId666" Type="http://schemas.openxmlformats.org/officeDocument/2006/relationships/hyperlink" Target="https://www.dabdental.se/endodonti/k-filar/527815-sendoline-k-filar-p-27817.html" TargetMode="External"/><Relationship Id="rId873" Type="http://schemas.openxmlformats.org/officeDocument/2006/relationships/hyperlink" Target="https://www.dabdental.se/endodonti/forankr_-stift/658653-snowpost-p-39477.html" TargetMode="External"/><Relationship Id="rId1089" Type="http://schemas.openxmlformats.org/officeDocument/2006/relationships/hyperlink" Target="https://www.dabdental.se/profylaxprodukter/ovrigt/731037-top-dent-forvaringsask-p-33819.html" TargetMode="External"/><Relationship Id="rId1296" Type="http://schemas.openxmlformats.org/officeDocument/2006/relationships/hyperlink" Target="https://www.dabdental.se/roterande-instrument/meisinger-hardmetallborr/479622-hm31-tvarhuggen-rak-fissur-iso-012-hst-p-27045.html" TargetMode="External"/><Relationship Id="rId16" Type="http://schemas.openxmlformats.org/officeDocument/2006/relationships/hyperlink" Target="http://www.gama.se/cache/images/26966.png" TargetMode="External"/><Relationship Id="rId221" Type="http://schemas.openxmlformats.org/officeDocument/2006/relationships/hyperlink" Target="https://nordenta.se/shop/product/61725" TargetMode="External"/><Relationship Id="rId319" Type="http://schemas.openxmlformats.org/officeDocument/2006/relationships/hyperlink" Target="http://webshoppfd.plandent.com/610768" TargetMode="External"/><Relationship Id="rId526" Type="http://schemas.openxmlformats.org/officeDocument/2006/relationships/hyperlink" Target="https://www.dabdental.se/endodonti/k-reamers/532268-shenzhen-superline-reamer-flow-d-p-62438.html" TargetMode="External"/><Relationship Id="rId1156" Type="http://schemas.openxmlformats.org/officeDocument/2006/relationships/hyperlink" Target="https://nordenta.se/shop/product/50258" TargetMode="External"/><Relationship Id="rId1363" Type="http://schemas.openxmlformats.org/officeDocument/2006/relationships/hyperlink" Target="http://www.gama.se/webshop/produkt/14042/harvard-cement-pulver-nr-3-normalstelnande-100-g" TargetMode="External"/><Relationship Id="rId733" Type="http://schemas.openxmlformats.org/officeDocument/2006/relationships/hyperlink" Target="https://www.dabdental.se/endodonti/k-reamers/531320-k-reamers-p-28491.html" TargetMode="External"/><Relationship Id="rId940" Type="http://schemas.openxmlformats.org/officeDocument/2006/relationships/hyperlink" Target="https://www.dabdental.se/endodonti/pappersspetsar/708104-top-dent-pappersspetsar-p-33403.html" TargetMode="External"/><Relationship Id="rId1016" Type="http://schemas.openxmlformats.org/officeDocument/2006/relationships/hyperlink" Target="http://www.gama.se/webshop/produkt/43033/oral-b-satin-floss-12x25-m-" TargetMode="External"/><Relationship Id="rId165" Type="http://schemas.openxmlformats.org/officeDocument/2006/relationships/hyperlink" Target="https://nordenta.se/shop/product/53862" TargetMode="External"/><Relationship Id="rId372" Type="http://schemas.openxmlformats.org/officeDocument/2006/relationships/hyperlink" Target="http://webshoppfd.plandent.com/481756" TargetMode="External"/><Relationship Id="rId677" Type="http://schemas.openxmlformats.org/officeDocument/2006/relationships/hyperlink" Target="https://www.dabdental.se/endodonti/k-filar/531375-k-filar-p-28536.html" TargetMode="External"/><Relationship Id="rId800" Type="http://schemas.openxmlformats.org/officeDocument/2006/relationships/hyperlink" Target="https://www.dabdental.se/endodonti/s-filar/529826-sendoline-s-filar-p-27929.html" TargetMode="External"/><Relationship Id="rId1223" Type="http://schemas.openxmlformats.org/officeDocument/2006/relationships/hyperlink" Target="http://webshoppfd.plandent.com/540670" TargetMode="External"/><Relationship Id="rId232" Type="http://schemas.openxmlformats.org/officeDocument/2006/relationships/hyperlink" Target="https://nordenta.se/shop/product/50782" TargetMode="External"/><Relationship Id="rId884" Type="http://schemas.openxmlformats.org/officeDocument/2006/relationships/hyperlink" Target="https://nordenta.se/shop/product/58114" TargetMode="External"/><Relationship Id="rId27" Type="http://schemas.openxmlformats.org/officeDocument/2006/relationships/hyperlink" Target="http://www.gama.se/webshop/produkt/30482/flux-dry-mouth-drops-jordgubbrabarber-30-st" TargetMode="External"/><Relationship Id="rId537" Type="http://schemas.openxmlformats.org/officeDocument/2006/relationships/hyperlink" Target="https://www.dabdental.se/endodonti/k-reamers/532282-shenzhen-superline-reamer-flow-d-p-62452.html" TargetMode="External"/><Relationship Id="rId744" Type="http://schemas.openxmlformats.org/officeDocument/2006/relationships/hyperlink" Target="https://www.dabdental.se/endodonti/k-reamers/531524-k-reamers-p-28622.html" TargetMode="External"/><Relationship Id="rId951" Type="http://schemas.openxmlformats.org/officeDocument/2006/relationships/hyperlink" Target="https://www.dabdental.se/endodonti/rotbehandlingsmedel/690253-top-dent-edta-p-32803.html" TargetMode="External"/><Relationship Id="rId1167" Type="http://schemas.openxmlformats.org/officeDocument/2006/relationships/hyperlink" Target="http://webshoppfd.plandent.com/MD132692" TargetMode="External"/><Relationship Id="rId1374" Type="http://schemas.openxmlformats.org/officeDocument/2006/relationships/hyperlink" Target="https://nordenta.se/shop/product/60230" TargetMode="External"/><Relationship Id="rId80" Type="http://schemas.openxmlformats.org/officeDocument/2006/relationships/hyperlink" Target="https://nordenta.se/shop/product/325130" TargetMode="External"/><Relationship Id="rId176" Type="http://schemas.openxmlformats.org/officeDocument/2006/relationships/hyperlink" Target="https://nordenta.se/shop/product/55245" TargetMode="External"/><Relationship Id="rId383" Type="http://schemas.openxmlformats.org/officeDocument/2006/relationships/hyperlink" Target="https://www.dabdental.se/endodonti/pappersspetsar/708214-mplusw-papperspoints-p-62604.html" TargetMode="External"/><Relationship Id="rId590" Type="http://schemas.openxmlformats.org/officeDocument/2006/relationships/hyperlink" Target="https://www.dabdental.se/endodonti/hedstromsfilar/531502-h-filar-p-28605.html" TargetMode="External"/><Relationship Id="rId604" Type="http://schemas.openxmlformats.org/officeDocument/2006/relationships/hyperlink" Target="https://www.dabdental.se/endodonti/hedstromsfilar/526396-sendoline-h-filar-p-27767.html" TargetMode="External"/><Relationship Id="rId811" Type="http://schemas.openxmlformats.org/officeDocument/2006/relationships/hyperlink" Target="https://www.dabdental.se/endodonti/s-filar/529821-sendoline-s-filar-p-27924.html" TargetMode="External"/><Relationship Id="rId1027" Type="http://schemas.openxmlformats.org/officeDocument/2006/relationships/hyperlink" Target="https://iteminfo.lifcodental.se/LifcoItemVault/api/image/bypartner/5555/731042.jpg" TargetMode="External"/><Relationship Id="rId1234" Type="http://schemas.openxmlformats.org/officeDocument/2006/relationships/hyperlink" Target="https://www.dabdental.se/roterande-instrument/top-dent-diamanter/477463-801-001-801010-E2978F-medium-fg-p-38874.html" TargetMode="External"/><Relationship Id="rId243" Type="http://schemas.openxmlformats.org/officeDocument/2006/relationships/hyperlink" Target="https://www.dabdental.se/tandfyllnadsmaterial/glasjonomercement/683731-ketac-cem-maxicap-p-32226.html" TargetMode="External"/><Relationship Id="rId450" Type="http://schemas.openxmlformats.org/officeDocument/2006/relationships/hyperlink" Target="https://www.dabdental.se/endodonti/hedstromsfilar/532246-shenzhen-superline-h-flow-d-p-62416.html" TargetMode="External"/><Relationship Id="rId688" Type="http://schemas.openxmlformats.org/officeDocument/2006/relationships/hyperlink" Target="https://www.dabdental.se/endodonti/niti-filar/531438-niti-k-filar-p-28575.html" TargetMode="External"/><Relationship Id="rId895" Type="http://schemas.openxmlformats.org/officeDocument/2006/relationships/hyperlink" Target="https://nordenta.se/shop/product/1309" TargetMode="External"/><Relationship Id="rId909" Type="http://schemas.openxmlformats.org/officeDocument/2006/relationships/hyperlink" Target="https://nordenta.se/shop/product/62592" TargetMode="External"/><Relationship Id="rId1080" Type="http://schemas.openxmlformats.org/officeDocument/2006/relationships/hyperlink" Target="https://www.dabdental.se/kirurgi/injektionskanyler/500223-insafe-p-27322.html" TargetMode="External"/><Relationship Id="rId1301" Type="http://schemas.openxmlformats.org/officeDocument/2006/relationships/hyperlink" Target="https://www.dabdental.se/roterande-instrument/stalborr/450571-1-runda-iso-nr-014-4-langd-445-mm-hst-p-25518.html" TargetMode="External"/><Relationship Id="rId38" Type="http://schemas.openxmlformats.org/officeDocument/2006/relationships/hyperlink" Target="https://iteminfo.lifcodental.se/LifcoItemVault/api/image/bypartner/5555/691416.jpg" TargetMode="External"/><Relationship Id="rId103" Type="http://schemas.openxmlformats.org/officeDocument/2006/relationships/hyperlink" Target="https://nordenta.se/shop/product/325153" TargetMode="External"/><Relationship Id="rId310" Type="http://schemas.openxmlformats.org/officeDocument/2006/relationships/hyperlink" Target="http://www.gama.se/webshop/produkt/27894/coform-hornmatris-23m-8-st-" TargetMode="External"/><Relationship Id="rId548" Type="http://schemas.openxmlformats.org/officeDocument/2006/relationships/hyperlink" Target="https://www.dabdental.se/endodonti/k-reamers/532294-shenzhen-superline-reamer-flow-d-p-62464.html" TargetMode="External"/><Relationship Id="rId755" Type="http://schemas.openxmlformats.org/officeDocument/2006/relationships/hyperlink" Target="https://www.dabdental.se/endodonti/k-reamers/531297-k-reamers-p-28469.html" TargetMode="External"/><Relationship Id="rId962" Type="http://schemas.openxmlformats.org/officeDocument/2006/relationships/hyperlink" Target="https://nordenta.se/shop/product/63334" TargetMode="External"/><Relationship Id="rId1178" Type="http://schemas.openxmlformats.org/officeDocument/2006/relationships/hyperlink" Target="https://nordenta.se/shop/product/59269" TargetMode="External"/><Relationship Id="rId91" Type="http://schemas.openxmlformats.org/officeDocument/2006/relationships/hyperlink" Target="https://nordenta.se/shop/product/325141" TargetMode="External"/><Relationship Id="rId187" Type="http://schemas.openxmlformats.org/officeDocument/2006/relationships/hyperlink" Target="https://nordenta.se/shop/product/54554" TargetMode="External"/><Relationship Id="rId394" Type="http://schemas.openxmlformats.org/officeDocument/2006/relationships/hyperlink" Target="https://www.dabdental.se/endodonti/pappersspetsar/708225-fkg-papperspoints-2-nr-70-200st-vita-p-62615.html" TargetMode="External"/><Relationship Id="rId408" Type="http://schemas.openxmlformats.org/officeDocument/2006/relationships/hyperlink" Target="https://www.dabdental.se/endodonti/pappersspetsar/708239-fkg-papperspoints-6-nr-20-60st-vita-p-62629.html" TargetMode="External"/><Relationship Id="rId615" Type="http://schemas.openxmlformats.org/officeDocument/2006/relationships/hyperlink" Target="https://www.dabdental.se/endodonti/hedstromsfilar/526407-sendoline-h-filar-p-27778.html" TargetMode="External"/><Relationship Id="rId822" Type="http://schemas.openxmlformats.org/officeDocument/2006/relationships/hyperlink" Target="https://www.dabdental.se/endodonti/s-filar/529715-sendoline-s-filar-p-58541.html" TargetMode="External"/><Relationship Id="rId1038" Type="http://schemas.openxmlformats.org/officeDocument/2006/relationships/hyperlink" Target="http://www.gama.se/webshop/produkt/42048/flexibla-salivror-transparent-fast-hatta-100-st" TargetMode="External"/><Relationship Id="rId1245" Type="http://schemas.openxmlformats.org/officeDocument/2006/relationships/hyperlink" Target="https://www.dabdental.se/roterande-instrument/dz-diamanter/460337-835-835012-E2978F-medium-fg-p-26015.html" TargetMode="External"/><Relationship Id="rId254" Type="http://schemas.openxmlformats.org/officeDocument/2006/relationships/hyperlink" Target="https://nordenta.se/shop/product/44368" TargetMode="External"/><Relationship Id="rId699" Type="http://schemas.openxmlformats.org/officeDocument/2006/relationships/hyperlink" Target="https://www.dabdental.se/endodonti/niti-filar/531455-niti-k-filar-p-28587.html" TargetMode="External"/><Relationship Id="rId1091" Type="http://schemas.openxmlformats.org/officeDocument/2006/relationships/hyperlink" Target="https://www.dabdental.se/rontgen/filmhangarefilmhallare/403587-sirona-xios-p-25148.html" TargetMode="External"/><Relationship Id="rId1105" Type="http://schemas.openxmlformats.org/officeDocument/2006/relationships/hyperlink" Target="http://www.gama.se/webshop/produkt/19100/bitklotsar-rontgenhallare-120-st-" TargetMode="External"/><Relationship Id="rId1312" Type="http://schemas.openxmlformats.org/officeDocument/2006/relationships/hyperlink" Target="https://www.dabdental.se/roterande-instrument/stalborr/451158-1-runda-iso-nr-012-3-forlangda-26-mm-vst-p-25555.html" TargetMode="External"/><Relationship Id="rId49" Type="http://schemas.openxmlformats.org/officeDocument/2006/relationships/hyperlink" Target="https://www.dabdental.se/tandfyllnadsmaterial/komposit-ovriga/682492-aura-easy-p-58617.html" TargetMode="External"/><Relationship Id="rId114" Type="http://schemas.openxmlformats.org/officeDocument/2006/relationships/hyperlink" Target="https://nordenta.se/shop/product/54575" TargetMode="External"/><Relationship Id="rId461" Type="http://schemas.openxmlformats.org/officeDocument/2006/relationships/hyperlink" Target="https://www.dabdental.se/endodonti/hedstromsfilar/532260-shenzhen-superline-h-flow-d-p-62430.html" TargetMode="External"/><Relationship Id="rId559" Type="http://schemas.openxmlformats.org/officeDocument/2006/relationships/hyperlink" Target="https://www.dabdental.se/endodonti/k-reamers/532324-shenzhen-superline-reamer-flow-d-p-62494.html" TargetMode="External"/><Relationship Id="rId766" Type="http://schemas.openxmlformats.org/officeDocument/2006/relationships/hyperlink" Target="https://www.dabdental.se/endodonti/s-filar/529113-sendoline-s-filar-p-27881.html" TargetMode="External"/><Relationship Id="rId1189" Type="http://schemas.openxmlformats.org/officeDocument/2006/relationships/hyperlink" Target="https://nordenta.se/shop/product/51386" TargetMode="External"/><Relationship Id="rId198" Type="http://schemas.openxmlformats.org/officeDocument/2006/relationships/hyperlink" Target="https://nordenta.se/shop/product/60117" TargetMode="External"/><Relationship Id="rId321" Type="http://schemas.openxmlformats.org/officeDocument/2006/relationships/hyperlink" Target="https://www.dabdental.se/tandfyllnadsmaterial/penslarcementtuber/681730-top-dent-penselborste-p-31637.html" TargetMode="External"/><Relationship Id="rId419" Type="http://schemas.openxmlformats.org/officeDocument/2006/relationships/hyperlink" Target="https://www.dabdental.se/endodonti/hedstromsfilar/532207-shenzhen-superline-h-flow-d-p-62377.html" TargetMode="External"/><Relationship Id="rId626" Type="http://schemas.openxmlformats.org/officeDocument/2006/relationships/hyperlink" Target="https://www.dabdental.se/endodonti/hedstromsfilar/526408-sendoline-ni-ti-h-fil-21mm-sorterade-15-40-6st-p-62557.html" TargetMode="External"/><Relationship Id="rId973" Type="http://schemas.openxmlformats.org/officeDocument/2006/relationships/hyperlink" Target="https://viewer.ipaper.io/ViewFile665092.pdf" TargetMode="External"/><Relationship Id="rId1049" Type="http://schemas.openxmlformats.org/officeDocument/2006/relationships/hyperlink" Target="http://www.gama.se/webshop/produkt/72400/omni-bomullsrullar-nr-1-300-g" TargetMode="External"/><Relationship Id="rId1256" Type="http://schemas.openxmlformats.org/officeDocument/2006/relationships/hyperlink" Target="https://www.dabdental.se/roterande-instrument/top-dent-diamanter/477537-368-257-368023-E2978F-fin-fg-p-38948.html" TargetMode="External"/><Relationship Id="rId833" Type="http://schemas.openxmlformats.org/officeDocument/2006/relationships/hyperlink" Target="https://www.dabdental.se/endodonti/s-filar/529725-sendoline-s-filar-p-58551.html" TargetMode="External"/><Relationship Id="rId1116" Type="http://schemas.openxmlformats.org/officeDocument/2006/relationships/hyperlink" Target="https://nordenta.se/shop/product/57852" TargetMode="External"/><Relationship Id="rId265" Type="http://schemas.openxmlformats.org/officeDocument/2006/relationships/hyperlink" Target="https://nordenta.se/shop/product/61849" TargetMode="External"/><Relationship Id="rId472" Type="http://schemas.openxmlformats.org/officeDocument/2006/relationships/hyperlink" Target="https://www.dabdental.se/endodonti/k-filar/532138-shenzhen-superline-k-flow-d-p-62315.html" TargetMode="External"/><Relationship Id="rId900" Type="http://schemas.openxmlformats.org/officeDocument/2006/relationships/hyperlink" Target="https://www.dentalringen.se/-tandlkare/sutur-och-saarbehandling/vrigt-saarbehandling/guttasolv-13ml" TargetMode="External"/><Relationship Id="rId1323" Type="http://schemas.openxmlformats.org/officeDocument/2006/relationships/hyperlink" Target="https://www.dabdental.se/roterande-instrument/stalborr/451404-1-runda-iso-nr-023-8-extra-langa-34-mm-vst-p-25567.html" TargetMode="External"/><Relationship Id="rId125" Type="http://schemas.openxmlformats.org/officeDocument/2006/relationships/hyperlink" Target="https://nordenta.se/shop/product/54583" TargetMode="External"/><Relationship Id="rId332" Type="http://schemas.openxmlformats.org/officeDocument/2006/relationships/hyperlink" Target="https://nordenta.se/shop/product/61968" TargetMode="External"/><Relationship Id="rId777" Type="http://schemas.openxmlformats.org/officeDocument/2006/relationships/hyperlink" Target="https://www.dabdental.se/endodonti/s-filar/529507-sendoline-s-filar-p-27893.html" TargetMode="External"/><Relationship Id="rId984" Type="http://schemas.openxmlformats.org/officeDocument/2006/relationships/hyperlink" Target="https://nordenta.se/shop/product/4327" TargetMode="External"/><Relationship Id="rId637" Type="http://schemas.openxmlformats.org/officeDocument/2006/relationships/hyperlink" Target="https://www.dabdental.se/endodonti/k-filar/531337-k-filar-p-28503.html" TargetMode="External"/><Relationship Id="rId844" Type="http://schemas.openxmlformats.org/officeDocument/2006/relationships/hyperlink" Target="https://www.dabdental.se/endodonti/niti-filar/529885-sendoline-niti-s-filar-p-27967.html" TargetMode="External"/><Relationship Id="rId1267" Type="http://schemas.openxmlformats.org/officeDocument/2006/relationships/hyperlink" Target="https://www.dabdental.se/roterande-instrument/top-dent-diamanter/477541-368-257-368023-E2978F-fin-vst-p-38952.html" TargetMode="External"/><Relationship Id="rId276" Type="http://schemas.openxmlformats.org/officeDocument/2006/relationships/hyperlink" Target="https://nordenta.se/shop/product/1947" TargetMode="External"/><Relationship Id="rId483" Type="http://schemas.openxmlformats.org/officeDocument/2006/relationships/hyperlink" Target="https://www.dabdental.se/endodonti/k-filar/532010-k-fil-flow-d-p-61461.html" TargetMode="External"/><Relationship Id="rId690" Type="http://schemas.openxmlformats.org/officeDocument/2006/relationships/hyperlink" Target="https://www.dabdental.se/endodonti/niti-filar/531440-niti-k-filar-p-28577.html" TargetMode="External"/><Relationship Id="rId704" Type="http://schemas.openxmlformats.org/officeDocument/2006/relationships/hyperlink" Target="https://www.dabdental.se/endodonti/niti-filar/531460-niti-k-filar-p-28592.html" TargetMode="External"/><Relationship Id="rId911" Type="http://schemas.openxmlformats.org/officeDocument/2006/relationships/hyperlink" Target="https://nordenta.se/shop/product/70312" TargetMode="External"/><Relationship Id="rId1127" Type="http://schemas.openxmlformats.org/officeDocument/2006/relationships/hyperlink" Target="http://webshoppfd.plandent.com/670154" TargetMode="External"/><Relationship Id="rId1334" Type="http://schemas.openxmlformats.org/officeDocument/2006/relationships/hyperlink" Target="https://nordenta.se/shop/product/49907" TargetMode="External"/><Relationship Id="rId40" Type="http://schemas.openxmlformats.org/officeDocument/2006/relationships/hyperlink" Target="http://webshoppfd.plandent.com/product/image/medium/md168242_1.jpg" TargetMode="External"/><Relationship Id="rId136" Type="http://schemas.openxmlformats.org/officeDocument/2006/relationships/hyperlink" Target="https://nordenta.se/shop/product/54881" TargetMode="External"/><Relationship Id="rId343" Type="http://schemas.openxmlformats.org/officeDocument/2006/relationships/hyperlink" Target="http://webshoppfd.plandent.com/MD168232" TargetMode="External"/><Relationship Id="rId550" Type="http://schemas.openxmlformats.org/officeDocument/2006/relationships/hyperlink" Target="https://www.dabdental.se/endodonti/k-reamers/532314-shenzhen-superline-reamer-flow-d-p-62484.html" TargetMode="External"/><Relationship Id="rId788" Type="http://schemas.openxmlformats.org/officeDocument/2006/relationships/hyperlink" Target="https://www.dabdental.se/endodonti/s-filar/529516-sendoline-s-filar-p-27901.html" TargetMode="External"/><Relationship Id="rId995" Type="http://schemas.openxmlformats.org/officeDocument/2006/relationships/hyperlink" Target="https://nordenta.se/shop/product/52551" TargetMode="External"/><Relationship Id="rId1180" Type="http://schemas.openxmlformats.org/officeDocument/2006/relationships/hyperlink" Target="https://www.dabdental.se/hygien-desinfektion/rengoringsmedel/651409-algilock-cleaner-p-39611.html" TargetMode="External"/><Relationship Id="rId203" Type="http://schemas.openxmlformats.org/officeDocument/2006/relationships/hyperlink" Target="https://nordenta.se/shop/product/58161" TargetMode="External"/><Relationship Id="rId648" Type="http://schemas.openxmlformats.org/officeDocument/2006/relationships/hyperlink" Target="https://www.dabdental.se/endodonti/k-filar/531352-k-filar-p-28516.html" TargetMode="External"/><Relationship Id="rId855" Type="http://schemas.openxmlformats.org/officeDocument/2006/relationships/hyperlink" Target="http://www.gama.se/webshop/produkt/36076/pastaspiral-thomas-21-mm-nr-2-nr-30-bla-fin-4-st" TargetMode="External"/><Relationship Id="rId1040" Type="http://schemas.openxmlformats.org/officeDocument/2006/relationships/hyperlink" Target="https://www.dabdental.se/engangsartiklar/salivrortillbehor/618265-enkeladapter-p-30120.html" TargetMode="External"/><Relationship Id="rId1278" Type="http://schemas.openxmlformats.org/officeDocument/2006/relationships/hyperlink" Target="https://www.dabdental.se/roterande-instrument/hardmetallborr/479512-c-1-runda-iso-014-vst-p-54984.html" TargetMode="External"/><Relationship Id="rId287" Type="http://schemas.openxmlformats.org/officeDocument/2006/relationships/hyperlink" Target="https://www.dabdental.se/tandfyllnadsmaterial/matrissystem/604316-palodent-v3-p-29502.html" TargetMode="External"/><Relationship Id="rId410" Type="http://schemas.openxmlformats.org/officeDocument/2006/relationships/hyperlink" Target="https://www.dabdental.se/endodonti/pappersspetsar/708241-fkg-papperspoints-6-nr-30-60st-vita-p-62631.html" TargetMode="External"/><Relationship Id="rId494" Type="http://schemas.openxmlformats.org/officeDocument/2006/relationships/hyperlink" Target="https://www.dabdental.se/endodonti/k-filar/532191-shenzhen-superline-k-flow-d-p-62361.html" TargetMode="External"/><Relationship Id="rId508" Type="http://schemas.openxmlformats.org/officeDocument/2006/relationships/hyperlink" Target="https://www.dabdental.se/endodonti/k-filar/532083-shenzhen-superline-niti-k-flow-d-p-62261.html" TargetMode="External"/><Relationship Id="rId715" Type="http://schemas.openxmlformats.org/officeDocument/2006/relationships/hyperlink" Target="https://www.dabdental.se/endodonti/k-reamers/531300-k-reamers-p-28472.html" TargetMode="External"/><Relationship Id="rId922" Type="http://schemas.openxmlformats.org/officeDocument/2006/relationships/hyperlink" Target="https://nordenta.se/shop/product/4549" TargetMode="External"/><Relationship Id="rId1138" Type="http://schemas.openxmlformats.org/officeDocument/2006/relationships/hyperlink" Target="https://nordenta.se/shop/product/49896" TargetMode="External"/><Relationship Id="rId1345" Type="http://schemas.openxmlformats.org/officeDocument/2006/relationships/hyperlink" Target="https://nordenta.se/shop/product/57884" TargetMode="External"/><Relationship Id="rId147" Type="http://schemas.openxmlformats.org/officeDocument/2006/relationships/hyperlink" Target="https://www.dabdental.se/tandfyllnadsmaterial/kulzer-komposit/681070-charisma-abc-p-61426.html" TargetMode="External"/><Relationship Id="rId354" Type="http://schemas.openxmlformats.org/officeDocument/2006/relationships/hyperlink" Target="http://webshoppfd.plandent.com/MD168244" TargetMode="External"/><Relationship Id="rId799" Type="http://schemas.openxmlformats.org/officeDocument/2006/relationships/hyperlink" Target="https://www.dabdental.se/endodonti/s-filar/529825-sendoline-s-filar-p-27928.html" TargetMode="External"/><Relationship Id="rId1191" Type="http://schemas.openxmlformats.org/officeDocument/2006/relationships/hyperlink" Target="https://nordenta.se/shop/product/51388" TargetMode="External"/><Relationship Id="rId1205" Type="http://schemas.openxmlformats.org/officeDocument/2006/relationships/hyperlink" Target="http://webshoppfd.plandent.com/540566" TargetMode="External"/><Relationship Id="rId51" Type="http://schemas.openxmlformats.org/officeDocument/2006/relationships/hyperlink" Target="https://www.dabdental.se/tandfyllnadsmaterial/komposit-ovriga/682494-aura-easy-p-58619.html" TargetMode="External"/><Relationship Id="rId561" Type="http://schemas.openxmlformats.org/officeDocument/2006/relationships/hyperlink" Target="https://www.dabdental.se/endodonti/k-reamers/532326-shenzhen-superline-reamer-flow-d-p-62496.html" TargetMode="External"/><Relationship Id="rId659" Type="http://schemas.openxmlformats.org/officeDocument/2006/relationships/hyperlink" Target="https://www.dabdental.se/endodonti/k-filar/531363-k-filar-p-28527.html" TargetMode="External"/><Relationship Id="rId866" Type="http://schemas.openxmlformats.org/officeDocument/2006/relationships/hyperlink" Target="https://webshop.unident.se/" TargetMode="External"/><Relationship Id="rId1289" Type="http://schemas.openxmlformats.org/officeDocument/2006/relationships/hyperlink" Target="https://www.dabdental.se/roterande-instrument/hardmetallborr/479532-c-1-runda-iso-021-fg-p-55004.html" TargetMode="External"/><Relationship Id="rId214" Type="http://schemas.openxmlformats.org/officeDocument/2006/relationships/hyperlink" Target="https://nordenta.se/shop/product/55000" TargetMode="External"/><Relationship Id="rId298" Type="http://schemas.openxmlformats.org/officeDocument/2006/relationships/hyperlink" Target="https://www.dabdental.se/tandfyllnadsmaterial/separerkilar/602749-fenderprep-p-29369.html" TargetMode="External"/><Relationship Id="rId421" Type="http://schemas.openxmlformats.org/officeDocument/2006/relationships/hyperlink" Target="https://www.dabdental.se/endodonti/hedstromsfilar/532210-shenzhen-superline-h-flow-d-p-62380.html" TargetMode="External"/><Relationship Id="rId519" Type="http://schemas.openxmlformats.org/officeDocument/2006/relationships/hyperlink" Target="https://www.dabdental.se/endodonti/k-filar/532094-shenzhen-superline-niti-k-flow-d-p-62271.html" TargetMode="External"/><Relationship Id="rId1051" Type="http://schemas.openxmlformats.org/officeDocument/2006/relationships/hyperlink" Target="https://www.dabdental.se/engangsartiklar/visirplast/411500-top-dent-dappenbagare-p-25256.html" TargetMode="External"/><Relationship Id="rId1149" Type="http://schemas.openxmlformats.org/officeDocument/2006/relationships/hyperlink" Target="https://nordenta.se/shop/product/56075" TargetMode="External"/><Relationship Id="rId1356" Type="http://schemas.openxmlformats.org/officeDocument/2006/relationships/hyperlink" Target="http://webshoppfd.plandent.com/580406" TargetMode="External"/><Relationship Id="rId158" Type="http://schemas.openxmlformats.org/officeDocument/2006/relationships/hyperlink" Target="https://www.dabdental.se/tandfyllnadsmaterial/ivoclar-vivadent-komposit/680793-tetric-2008-cav-a35-20x02g-p-31388.html" TargetMode="External"/><Relationship Id="rId726" Type="http://schemas.openxmlformats.org/officeDocument/2006/relationships/hyperlink" Target="https://www.dabdental.se/endodonti/k-reamers/531312-k-reamers-p-28483.html" TargetMode="External"/><Relationship Id="rId933" Type="http://schemas.openxmlformats.org/officeDocument/2006/relationships/hyperlink" Target="https://www.dabdental.se/endodonti/rotbehandlingsmedel/690255-top-dent-kalciumhydroxid-p-32805.html" TargetMode="External"/><Relationship Id="rId1009" Type="http://schemas.openxmlformats.org/officeDocument/2006/relationships/hyperlink" Target="https://gavea.se/Produktblad.php" TargetMode="External"/><Relationship Id="rId62" Type="http://schemas.openxmlformats.org/officeDocument/2006/relationships/hyperlink" Target="https://nordenta.se/shop/product/52399" TargetMode="External"/><Relationship Id="rId365" Type="http://schemas.openxmlformats.org/officeDocument/2006/relationships/hyperlink" Target="https://www.dabdental.se/endodonti/guttaperkaspetsar/691030-top-dent-greater-taper-p-32877.html" TargetMode="External"/><Relationship Id="rId572" Type="http://schemas.openxmlformats.org/officeDocument/2006/relationships/hyperlink" Target="https://www.dabdental.se/endodonti/hedstromsfilar/531413-h-filar-p-56176.html" TargetMode="External"/><Relationship Id="rId1216" Type="http://schemas.openxmlformats.org/officeDocument/2006/relationships/hyperlink" Target="http://webshoppfd.plandent.com/540661" TargetMode="External"/><Relationship Id="rId225" Type="http://schemas.openxmlformats.org/officeDocument/2006/relationships/hyperlink" Target="https://nordenta.se/shop/product/61745" TargetMode="External"/><Relationship Id="rId432" Type="http://schemas.openxmlformats.org/officeDocument/2006/relationships/hyperlink" Target="https://www.dabdental.se/endodonti/hedstromsfilar/532224-shenzhen-superline-h-flow-d-p-62394.html" TargetMode="External"/><Relationship Id="rId877" Type="http://schemas.openxmlformats.org/officeDocument/2006/relationships/hyperlink" Target="https://www.dabdental.se/endodonti/parapost-x/658642-temporara-stift-titan-p-30511.html" TargetMode="External"/><Relationship Id="rId1062" Type="http://schemas.openxmlformats.org/officeDocument/2006/relationships/hyperlink" Target="http://webshoppfd.plandent.com/510030" TargetMode="External"/><Relationship Id="rId737" Type="http://schemas.openxmlformats.org/officeDocument/2006/relationships/hyperlink" Target="https://www.dabdental.se/endodonti/k-reamers/531323-k-reamers-p-28494.html" TargetMode="External"/><Relationship Id="rId944" Type="http://schemas.openxmlformats.org/officeDocument/2006/relationships/hyperlink" Target="https://www.dabdental.se/endodonti/pappersspetsar/708107-top-dent-pappersspetsar-p-33406.html" TargetMode="External"/><Relationship Id="rId1367" Type="http://schemas.openxmlformats.org/officeDocument/2006/relationships/hyperlink" Target="http://www.gama.se/webshop/produkt/30095/gama-micro-thin-nr-5-100-st-molar-dubbel-approx" TargetMode="External"/><Relationship Id="rId73" Type="http://schemas.openxmlformats.org/officeDocument/2006/relationships/hyperlink" Target="https://nordenta.se/shop/product/52410" TargetMode="External"/><Relationship Id="rId169" Type="http://schemas.openxmlformats.org/officeDocument/2006/relationships/hyperlink" Target="https://nordenta.se/shop/product/53864" TargetMode="External"/><Relationship Id="rId376" Type="http://schemas.openxmlformats.org/officeDocument/2006/relationships/hyperlink" Target="http://webshoppfd.plandent.com/481765" TargetMode="External"/><Relationship Id="rId583" Type="http://schemas.openxmlformats.org/officeDocument/2006/relationships/hyperlink" Target="https://www.dabdental.se/endodonti/hedstromsfilar/531423-h-filar-p-28566.html" TargetMode="External"/><Relationship Id="rId790" Type="http://schemas.openxmlformats.org/officeDocument/2006/relationships/hyperlink" Target="https://www.dabdental.se/endodonti/s-filar/529518-sendoline-s-filar-p-27903.html" TargetMode="External"/><Relationship Id="rId804" Type="http://schemas.openxmlformats.org/officeDocument/2006/relationships/hyperlink" Target="https://www.dabdental.se/endodonti/s-filar/529814-sendoline-s-filar-p-27917.html" TargetMode="External"/><Relationship Id="rId1227" Type="http://schemas.openxmlformats.org/officeDocument/2006/relationships/hyperlink" Target="http://webshoppfd.plandent.com/540674" TargetMode="External"/><Relationship Id="rId4" Type="http://schemas.openxmlformats.org/officeDocument/2006/relationships/hyperlink" Target="https://iteminfo.lifcodental.se/LifcoItemVault/api/image/bypartner/5555/450581.jpg" TargetMode="External"/><Relationship Id="rId236" Type="http://schemas.openxmlformats.org/officeDocument/2006/relationships/hyperlink" Target="https://nordenta.se/shop/product/50783" TargetMode="External"/><Relationship Id="rId443" Type="http://schemas.openxmlformats.org/officeDocument/2006/relationships/hyperlink" Target="https://www.dabdental.se/endodonti/hedstromsfilar/532238-shenzhen-superline-h-flow-d-p-62408.html" TargetMode="External"/><Relationship Id="rId650" Type="http://schemas.openxmlformats.org/officeDocument/2006/relationships/hyperlink" Target="https://www.dabdental.se/endodonti/k-filar/531354-k-filar-p-28518.html" TargetMode="External"/><Relationship Id="rId888" Type="http://schemas.openxmlformats.org/officeDocument/2006/relationships/hyperlink" Target="https://nordenta.se/shop/product/58118" TargetMode="External"/><Relationship Id="rId1073" Type="http://schemas.openxmlformats.org/officeDocument/2006/relationships/hyperlink" Target="http://webshoppfd.plandent.com/510004" TargetMode="External"/><Relationship Id="rId1280" Type="http://schemas.openxmlformats.org/officeDocument/2006/relationships/hyperlink" Target="https://www.dabdental.se/roterande-instrument/hardmetallborr/479514-c-1-runda-iso-018-vst-p-54986.html" TargetMode="External"/><Relationship Id="rId303" Type="http://schemas.openxmlformats.org/officeDocument/2006/relationships/hyperlink" Target="http://www.gama.se/webshop/produkt/27881/coform-hornmatris-13-d-8-st-" TargetMode="External"/><Relationship Id="rId748" Type="http://schemas.openxmlformats.org/officeDocument/2006/relationships/hyperlink" Target="https://www.dabdental.se/endodonti/k-reamers/531528-k-reamers-p-28626.html" TargetMode="External"/><Relationship Id="rId955" Type="http://schemas.openxmlformats.org/officeDocument/2006/relationships/hyperlink" Target="http://www.gama.se/webshop/produkt/48120/oral-b-pro-2700-eltandborste-" TargetMode="External"/><Relationship Id="rId1140" Type="http://schemas.openxmlformats.org/officeDocument/2006/relationships/hyperlink" Target="https://nordenta.se/shop/product/62756" TargetMode="External"/><Relationship Id="rId1378" Type="http://schemas.openxmlformats.org/officeDocument/2006/relationships/printerSettings" Target="../printerSettings/printerSettings1.bin"/><Relationship Id="rId84" Type="http://schemas.openxmlformats.org/officeDocument/2006/relationships/hyperlink" Target="https://nordenta.se/shop/product/325134" TargetMode="External"/><Relationship Id="rId387" Type="http://schemas.openxmlformats.org/officeDocument/2006/relationships/hyperlink" Target="https://www.dabdental.se/endodonti/pappersspetsar/708218-fkg-papperspoints-2-nr-30-200st-vita-p-62608.html" TargetMode="External"/><Relationship Id="rId510" Type="http://schemas.openxmlformats.org/officeDocument/2006/relationships/hyperlink" Target="https://www.dabdental.se/endodonti/k-filar/532085-shenzhen-superline-niti-k-flow-d-p-62263.html" TargetMode="External"/><Relationship Id="rId594" Type="http://schemas.openxmlformats.org/officeDocument/2006/relationships/hyperlink" Target="https://www.dabdental.se/endodonti/hedstromsfilar/531506-h-filar-p-28609.html" TargetMode="External"/><Relationship Id="rId608" Type="http://schemas.openxmlformats.org/officeDocument/2006/relationships/hyperlink" Target="https://www.dabdental.se/endodonti/hedstromsfilar/526400-sendoline-h-filar-p-27771.html" TargetMode="External"/><Relationship Id="rId815" Type="http://schemas.openxmlformats.org/officeDocument/2006/relationships/hyperlink" Target="https://www.dabdental.se/endodonti/s-filar/529830-sendoline-s-filar-p-27931.html" TargetMode="External"/><Relationship Id="rId1238" Type="http://schemas.openxmlformats.org/officeDocument/2006/relationships/hyperlink" Target="https://www.dabdental.se/roterande-instrument/top-dent-diamanter/477466-801-001-801016-E2978F-medium-fg-p-38877.html" TargetMode="External"/><Relationship Id="rId247" Type="http://schemas.openxmlformats.org/officeDocument/2006/relationships/hyperlink" Target="https://www.dabdental.se/tandfyllnadsmaterial/glasjonomercement/679288-fuji-plus-p-30828.html" TargetMode="External"/><Relationship Id="rId899" Type="http://schemas.openxmlformats.org/officeDocument/2006/relationships/hyperlink" Target="https://nordenta.se/shop/product/1326" TargetMode="External"/><Relationship Id="rId1000" Type="http://schemas.openxmlformats.org/officeDocument/2006/relationships/hyperlink" Target="https://www.dabdental.se/profylaxprodukter/ovrigt/729791-dentipro-munskolj-p-39521.html" TargetMode="External"/><Relationship Id="rId1084" Type="http://schemas.openxmlformats.org/officeDocument/2006/relationships/hyperlink" Target="http://www.gama.se/webshop/produkt/12230/dry-tips-sma-50-st-gron" TargetMode="External"/><Relationship Id="rId1305" Type="http://schemas.openxmlformats.org/officeDocument/2006/relationships/hyperlink" Target="https://www.dabdental.se/roterande-instrument/stalborr/452821-1-runda-el-langd-22-mm-vst-p-61962.html" TargetMode="External"/><Relationship Id="rId107" Type="http://schemas.openxmlformats.org/officeDocument/2006/relationships/hyperlink" Target="https://nordenta.se/shop/product/325157" TargetMode="External"/><Relationship Id="rId454" Type="http://schemas.openxmlformats.org/officeDocument/2006/relationships/hyperlink" Target="https://www.dabdental.se/endodonti/hedstromsfilar/532252-shenzhen-superline-h-flow-d-p-62422.html" TargetMode="External"/><Relationship Id="rId661" Type="http://schemas.openxmlformats.org/officeDocument/2006/relationships/hyperlink" Target="https://www.dabdental.se/endodonti/k-filar/527810-sendoline-k-filar-p-27812.html" TargetMode="External"/><Relationship Id="rId759" Type="http://schemas.openxmlformats.org/officeDocument/2006/relationships/hyperlink" Target="https://www.dabdental.se/endodonti/k-reamers/531522-k-reamers-p-28620.html" TargetMode="External"/><Relationship Id="rId966" Type="http://schemas.openxmlformats.org/officeDocument/2006/relationships/hyperlink" Target="https://nordenta.se/shop/product/45439" TargetMode="External"/><Relationship Id="rId1291" Type="http://schemas.openxmlformats.org/officeDocument/2006/relationships/hyperlink" Target="https://www.dabdental.se/roterande-instrument/meisinger-hardmetallborr/460480-hm1-runda-iso-008-fg-p-26134.html" TargetMode="External"/><Relationship Id="rId11" Type="http://schemas.openxmlformats.org/officeDocument/2006/relationships/hyperlink" Target="https://iteminfo.lifcodental.se/LifcoItemVault/api/image/bypartner/5555/801632.jpg" TargetMode="External"/><Relationship Id="rId314" Type="http://schemas.openxmlformats.org/officeDocument/2006/relationships/hyperlink" Target="http://www.gama.se/webshop/produkt/27897/coform-hornmatris-41-42m-8-st-" TargetMode="External"/><Relationship Id="rId398" Type="http://schemas.openxmlformats.org/officeDocument/2006/relationships/hyperlink" Target="https://www.dabdental.se/endodonti/pappersspetsar/708229-fkg-papperspoints-2-nr-90-140-200st-vita-p-62619.html" TargetMode="External"/><Relationship Id="rId521" Type="http://schemas.openxmlformats.org/officeDocument/2006/relationships/hyperlink" Target="https://www.dabdental.se/endodonti/k-filar/532096-shenzhen-superline-niti-k-flow-d-p-62273.html" TargetMode="External"/><Relationship Id="rId619" Type="http://schemas.openxmlformats.org/officeDocument/2006/relationships/hyperlink" Target="https://www.dabdental.se/endodonti/niti-filar/531474-niti-h-filar-p-28597.html" TargetMode="External"/><Relationship Id="rId1151" Type="http://schemas.openxmlformats.org/officeDocument/2006/relationships/hyperlink" Target="https://nordenta.se/shop/product/56071" TargetMode="External"/><Relationship Id="rId1249" Type="http://schemas.openxmlformats.org/officeDocument/2006/relationships/hyperlink" Target="https://www.dabdental.se/roterande-instrument/top-dent-diamanter/477502-881-141-881014-E2978F-medium-fg-p-38913.html" TargetMode="External"/><Relationship Id="rId95" Type="http://schemas.openxmlformats.org/officeDocument/2006/relationships/hyperlink" Target="https://nordenta.se/shop/product/325145" TargetMode="External"/><Relationship Id="rId160" Type="http://schemas.openxmlformats.org/officeDocument/2006/relationships/hyperlink" Target="https://www.dabdental.se/tandfyllnadsmaterial/ivoclar-vivadent-komposit/680795-tetric-2008-cav-b3-20x02g-p-31390.html" TargetMode="External"/><Relationship Id="rId826" Type="http://schemas.openxmlformats.org/officeDocument/2006/relationships/hyperlink" Target="https://www.dabdental.se/endodonti/s-filar/529719-sendoline-s-filar-p-58545.html" TargetMode="External"/><Relationship Id="rId1011" Type="http://schemas.openxmlformats.org/officeDocument/2006/relationships/hyperlink" Target="http://www.gama.se/webshop/produkt/80769/tepe-tratandstickor-medium-lind-125-st" TargetMode="External"/><Relationship Id="rId1109" Type="http://schemas.openxmlformats.org/officeDocument/2006/relationships/hyperlink" Target="http://www.gama.se/webshop/produkt/14701/hardljusskydd-mo-wing-orange" TargetMode="External"/><Relationship Id="rId258" Type="http://schemas.openxmlformats.org/officeDocument/2006/relationships/hyperlink" Target="https://nordenta.se/shop/product/9287" TargetMode="External"/><Relationship Id="rId465" Type="http://schemas.openxmlformats.org/officeDocument/2006/relationships/hyperlink" Target="https://www.dabdental.se/endodonti/k-filar/532020-k-fil-flow-d-p-61575.html" TargetMode="External"/><Relationship Id="rId672" Type="http://schemas.openxmlformats.org/officeDocument/2006/relationships/hyperlink" Target="https://www.dabdental.se/endodonti/k-filar/531370-k-filar-p-28531.html" TargetMode="External"/><Relationship Id="rId1095" Type="http://schemas.openxmlformats.org/officeDocument/2006/relationships/hyperlink" Target="https://webshop.unident.se/" TargetMode="External"/><Relationship Id="rId1316" Type="http://schemas.openxmlformats.org/officeDocument/2006/relationships/hyperlink" Target="https://www.dabdental.se/roterande-instrument/stalborr/451162-1-runda-iso-nr-021-7-forlangda-26-mm-vst-p-25559.html" TargetMode="External"/><Relationship Id="rId22" Type="http://schemas.openxmlformats.org/officeDocument/2006/relationships/hyperlink" Target="http://www.gama.se/webshop/produkt/42037/hygosurge-xl-25-st-" TargetMode="External"/><Relationship Id="rId118" Type="http://schemas.openxmlformats.org/officeDocument/2006/relationships/hyperlink" Target="https://nordenta.se/shop/product/54578" TargetMode="External"/><Relationship Id="rId325" Type="http://schemas.openxmlformats.org/officeDocument/2006/relationships/hyperlink" Target="https://www.dabdental.se/tandfyllnadsmaterial/blandningsblockspatlar/415085-top-dent-blandningsblock-p-25313.html" TargetMode="External"/><Relationship Id="rId532" Type="http://schemas.openxmlformats.org/officeDocument/2006/relationships/hyperlink" Target="https://www.dabdental.se/endodonti/k-reamers/532275-shenzhen-superline-reamer-flow-d-p-62445.html" TargetMode="External"/><Relationship Id="rId977" Type="http://schemas.openxmlformats.org/officeDocument/2006/relationships/hyperlink" Target="https://viewer.ipaper.io/ViewFile665099.pdf" TargetMode="External"/><Relationship Id="rId1162" Type="http://schemas.openxmlformats.org/officeDocument/2006/relationships/hyperlink" Target="http://webshoppfd.plandent.com/MD132691" TargetMode="External"/><Relationship Id="rId171" Type="http://schemas.openxmlformats.org/officeDocument/2006/relationships/hyperlink" Target="https://nordenta.se/shop/product/55240" TargetMode="External"/><Relationship Id="rId837" Type="http://schemas.openxmlformats.org/officeDocument/2006/relationships/hyperlink" Target="https://www.dabdental.se/endodonti/niti-filar/529876-sendoline-niti-s-filar-p-27959.html" TargetMode="External"/><Relationship Id="rId1022" Type="http://schemas.openxmlformats.org/officeDocument/2006/relationships/hyperlink" Target="https://www.dentalringen.se/-tandlkare/roterande-instrument/polerare/eve-prophy-plus-prp-3k-omonterad-100st" TargetMode="External"/><Relationship Id="rId269" Type="http://schemas.openxmlformats.org/officeDocument/2006/relationships/hyperlink" Target="https://nordenta.se/shop/product/56111" TargetMode="External"/><Relationship Id="rId476" Type="http://schemas.openxmlformats.org/officeDocument/2006/relationships/hyperlink" Target="https://www.dabdental.se/endodonti/k-filar/532003-k-fil-flow-d-p-61454.html" TargetMode="External"/><Relationship Id="rId683" Type="http://schemas.openxmlformats.org/officeDocument/2006/relationships/hyperlink" Target="https://www.dabdental.se/endodonti/k-filar/531381-k-filar-p-28542.html" TargetMode="External"/><Relationship Id="rId890" Type="http://schemas.openxmlformats.org/officeDocument/2006/relationships/hyperlink" Target="https://nordenta.se/shop/product/63323" TargetMode="External"/><Relationship Id="rId904" Type="http://schemas.openxmlformats.org/officeDocument/2006/relationships/hyperlink" Target="https://www.dabdental.se/endodonti/endodonti-ovrigt/600485-top-dent-block-dam-p-29245.html" TargetMode="External"/><Relationship Id="rId1327" Type="http://schemas.openxmlformats.org/officeDocument/2006/relationships/hyperlink" Target="https://www.dabdental.se/roterande-instrument/jet-1230-blad-borr/455896-1172-konisk-fissur-med-rund-topp-iso-016-vst-p-25762.html" TargetMode="External"/><Relationship Id="rId33" Type="http://schemas.openxmlformats.org/officeDocument/2006/relationships/hyperlink" Target="https://iteminfo.lifcodental.se/LifcoItemVault/api/image/bypartner/5555/532019.jpg" TargetMode="External"/><Relationship Id="rId129" Type="http://schemas.openxmlformats.org/officeDocument/2006/relationships/hyperlink" Target="https://nordenta.se/shop/product/54585" TargetMode="External"/><Relationship Id="rId336" Type="http://schemas.openxmlformats.org/officeDocument/2006/relationships/hyperlink" Target="https://nordenta.se/shop/product/60783" TargetMode="External"/><Relationship Id="rId543" Type="http://schemas.openxmlformats.org/officeDocument/2006/relationships/hyperlink" Target="https://www.dabdental.se/endodonti/k-reamers/532288-shenzhen-superline-reamer-flow-d-p-62458.html" TargetMode="External"/><Relationship Id="rId988" Type="http://schemas.openxmlformats.org/officeDocument/2006/relationships/hyperlink" Target="https://nordenta.se/shop/product/58743" TargetMode="External"/><Relationship Id="rId1173" Type="http://schemas.openxmlformats.org/officeDocument/2006/relationships/hyperlink" Target="https://nordenta.se/shop/product/59264" TargetMode="External"/><Relationship Id="rId182" Type="http://schemas.openxmlformats.org/officeDocument/2006/relationships/hyperlink" Target="https://nordenta.se/shop/product/55250" TargetMode="External"/><Relationship Id="rId403" Type="http://schemas.openxmlformats.org/officeDocument/2006/relationships/hyperlink" Target="https://www.dabdental.se/endodonti/pappersspetsar/708234-fkg-papperspoints-4-nr-35-60st-vita-p-62624.html" TargetMode="External"/><Relationship Id="rId750" Type="http://schemas.openxmlformats.org/officeDocument/2006/relationships/hyperlink" Target="https://www.dabdental.se/endodonti/k-reamers/531530-k-reamers-p-28628.html" TargetMode="External"/><Relationship Id="rId848" Type="http://schemas.openxmlformats.org/officeDocument/2006/relationships/hyperlink" Target="https://www.dabdental.se/endodonti/niti-filar/529889-sendoline-niti-s-filar-p-27971.html" TargetMode="External"/><Relationship Id="rId1033" Type="http://schemas.openxmlformats.org/officeDocument/2006/relationships/hyperlink" Target="https://nordenta.se/shop/product/3333" TargetMode="External"/><Relationship Id="rId487" Type="http://schemas.openxmlformats.org/officeDocument/2006/relationships/hyperlink" Target="https://www.dabdental.se/endodonti/k-filar/532014-k-fil-flow-d-p-61465.html" TargetMode="External"/><Relationship Id="rId610" Type="http://schemas.openxmlformats.org/officeDocument/2006/relationships/hyperlink" Target="https://www.dabdental.se/endodonti/hedstromsfilar/526402-sendoline-h-filar-p-27773.html" TargetMode="External"/><Relationship Id="rId694" Type="http://schemas.openxmlformats.org/officeDocument/2006/relationships/hyperlink" Target="https://www.dabdental.se/endodonti/niti-filar/531444-niti-k-filar-p-28581.html" TargetMode="External"/><Relationship Id="rId708" Type="http://schemas.openxmlformats.org/officeDocument/2006/relationships/hyperlink" Target="https://www.dabdental.se/endodonti/niti-filar/531543-niti-k-filar-p-28636.html" TargetMode="External"/><Relationship Id="rId915" Type="http://schemas.openxmlformats.org/officeDocument/2006/relationships/hyperlink" Target="https://nordenta.se/shop/product/4556" TargetMode="External"/><Relationship Id="rId1240" Type="http://schemas.openxmlformats.org/officeDocument/2006/relationships/hyperlink" Target="https://www.dabdental.se/roterande-instrument/top-dent-diamanter/477513-830r-237-830r012-E2978F-medium-fg-p-38924.html" TargetMode="External"/><Relationship Id="rId1338" Type="http://schemas.openxmlformats.org/officeDocument/2006/relationships/hyperlink" Target="https://nordenta.se/shop/product/49911" TargetMode="External"/><Relationship Id="rId347" Type="http://schemas.openxmlformats.org/officeDocument/2006/relationships/hyperlink" Target="http://webshoppfd.plandent.com/MD168236" TargetMode="External"/><Relationship Id="rId999" Type="http://schemas.openxmlformats.org/officeDocument/2006/relationships/hyperlink" Target="https://www.dabdental.se/profylaxprodukter/ovrigt/729782-dentipro-munskolj-p-33791.html" TargetMode="External"/><Relationship Id="rId1100" Type="http://schemas.openxmlformats.org/officeDocument/2006/relationships/hyperlink" Target="https://webshop.unident.se/" TargetMode="External"/><Relationship Id="rId1184" Type="http://schemas.openxmlformats.org/officeDocument/2006/relationships/hyperlink" Target="https://nordenta.se/shop/product/56635" TargetMode="External"/><Relationship Id="rId44" Type="http://schemas.openxmlformats.org/officeDocument/2006/relationships/hyperlink" Target="https://www.dabdental.se/tandfyllnadsmaterial/komposit-ovriga/682091-clearfil-performance-pro-a3-kapsel-20x025g-p-62246.html" TargetMode="External"/><Relationship Id="rId554" Type="http://schemas.openxmlformats.org/officeDocument/2006/relationships/hyperlink" Target="https://www.dabdental.se/endodonti/k-reamers/532318-shenzhen-superline-reamer-flow-d-p-62488.html" TargetMode="External"/><Relationship Id="rId761" Type="http://schemas.openxmlformats.org/officeDocument/2006/relationships/hyperlink" Target="https://www.dabdental.se/endodonti/s-filar/529108-sendoline-s-filar-p-27877.html" TargetMode="External"/><Relationship Id="rId859" Type="http://schemas.openxmlformats.org/officeDocument/2006/relationships/hyperlink" Target="http://www.gama.se/webshop/produkt/36071/pastaspiral-thomas-25-mm-nr-2-nr-30-bla-fin-4-st" TargetMode="External"/><Relationship Id="rId193" Type="http://schemas.openxmlformats.org/officeDocument/2006/relationships/hyperlink" Target="https://nordenta.se/shop/product/60112" TargetMode="External"/><Relationship Id="rId207" Type="http://schemas.openxmlformats.org/officeDocument/2006/relationships/hyperlink" Target="https://nordenta.se/shop/product/58165" TargetMode="External"/><Relationship Id="rId414" Type="http://schemas.openxmlformats.org/officeDocument/2006/relationships/hyperlink" Target="https://www.dabdental.se/endodonti/hedstromsfilar/532202-shenzhen-superline-h-flow-d-p-62372.html" TargetMode="External"/><Relationship Id="rId498" Type="http://schemas.openxmlformats.org/officeDocument/2006/relationships/hyperlink" Target="https://www.dabdental.se/endodonti/k-filar/532196-shenzhen-superline-k-flow-d-p-62366.html" TargetMode="External"/><Relationship Id="rId621" Type="http://schemas.openxmlformats.org/officeDocument/2006/relationships/hyperlink" Target="https://www.dabdental.se/endodonti/niti-filar/531476-niti-h-filar-p-28599.html" TargetMode="External"/><Relationship Id="rId1044" Type="http://schemas.openxmlformats.org/officeDocument/2006/relationships/hyperlink" Target="https://www.dabdental.se/engangsartiklar/salivrortillbehor/618260-top-dent-adapter-p-30117.html" TargetMode="External"/><Relationship Id="rId1251" Type="http://schemas.openxmlformats.org/officeDocument/2006/relationships/hyperlink" Target="https://www.dabdental.se/roterande-instrument/dz-diamanter/460358-878-878014-E2978F-medium-fg-p-26036.html" TargetMode="External"/><Relationship Id="rId1349" Type="http://schemas.openxmlformats.org/officeDocument/2006/relationships/hyperlink" Target="https://nordenta.se/shop/product/57889" TargetMode="External"/><Relationship Id="rId260" Type="http://schemas.openxmlformats.org/officeDocument/2006/relationships/hyperlink" Target="https://nordenta.se/shop/product/59821" TargetMode="External"/><Relationship Id="rId719" Type="http://schemas.openxmlformats.org/officeDocument/2006/relationships/hyperlink" Target="https://www.dabdental.se/endodonti/k-reamers/531304-k-reamers-p-28476.html" TargetMode="External"/><Relationship Id="rId926" Type="http://schemas.openxmlformats.org/officeDocument/2006/relationships/hyperlink" Target="https://nordenta.se/shop/product/60645" TargetMode="External"/><Relationship Id="rId1111" Type="http://schemas.openxmlformats.org/officeDocument/2006/relationships/hyperlink" Target="https://nordenta.se/shop/product/5897" TargetMode="External"/><Relationship Id="rId55" Type="http://schemas.openxmlformats.org/officeDocument/2006/relationships/hyperlink" Target="https://nordenta.se/shop/product/52417" TargetMode="External"/><Relationship Id="rId120" Type="http://schemas.openxmlformats.org/officeDocument/2006/relationships/hyperlink" Target="https://nordenta.se/shop/product/54580" TargetMode="External"/><Relationship Id="rId358" Type="http://schemas.openxmlformats.org/officeDocument/2006/relationships/hyperlink" Target="http://webshoppfd.plandent.com/MD168253" TargetMode="External"/><Relationship Id="rId565" Type="http://schemas.openxmlformats.org/officeDocument/2006/relationships/hyperlink" Target="https://www.dabdental.se/endodonti/hedstromsfilar/531403-h-filar-p-28548.html" TargetMode="External"/><Relationship Id="rId772" Type="http://schemas.openxmlformats.org/officeDocument/2006/relationships/hyperlink" Target="https://www.dabdental.se/endodonti/s-filar/529119-sendoline-s-filar-p-27887.html" TargetMode="External"/><Relationship Id="rId1195" Type="http://schemas.openxmlformats.org/officeDocument/2006/relationships/hyperlink" Target="https://nordenta.se/shop/product/3874" TargetMode="External"/><Relationship Id="rId1209" Type="http://schemas.openxmlformats.org/officeDocument/2006/relationships/hyperlink" Target="http://webshoppfd.plandent.com/540602" TargetMode="External"/><Relationship Id="rId218" Type="http://schemas.openxmlformats.org/officeDocument/2006/relationships/hyperlink" Target="https://nordenta.se/shop/product/55004" TargetMode="External"/><Relationship Id="rId425" Type="http://schemas.openxmlformats.org/officeDocument/2006/relationships/hyperlink" Target="https://www.dabdental.se/endodonti/hedstromsfilar/532214-shenzhen-superline-h-flow-d-p-62384.html" TargetMode="External"/><Relationship Id="rId632" Type="http://schemas.openxmlformats.org/officeDocument/2006/relationships/hyperlink" Target="https://www.dabdental.se/endodonti/k-filar/531333-k-filar-p-28499.html" TargetMode="External"/><Relationship Id="rId1055" Type="http://schemas.openxmlformats.org/officeDocument/2006/relationships/hyperlink" Target="http://webshoppfd.plandent.com/510052" TargetMode="External"/><Relationship Id="rId1262" Type="http://schemas.openxmlformats.org/officeDocument/2006/relationships/hyperlink" Target="https://www.dabdental.se/roterande-instrument/dz-diamanter/460507-801-801016-E2978F-extra-fin-fg-p-26157.html" TargetMode="External"/><Relationship Id="rId271" Type="http://schemas.openxmlformats.org/officeDocument/2006/relationships/hyperlink" Target="http://webshoppfd.plandent.com/MD133472" TargetMode="External"/><Relationship Id="rId937" Type="http://schemas.openxmlformats.org/officeDocument/2006/relationships/hyperlink" Target="https://nordenta.se/shop/product/53880" TargetMode="External"/><Relationship Id="rId1122" Type="http://schemas.openxmlformats.org/officeDocument/2006/relationships/hyperlink" Target="https://nordenta.se/shop/product/59870" TargetMode="External"/><Relationship Id="rId66" Type="http://schemas.openxmlformats.org/officeDocument/2006/relationships/hyperlink" Target="https://nordenta.se/shop/product/52403" TargetMode="External"/><Relationship Id="rId131" Type="http://schemas.openxmlformats.org/officeDocument/2006/relationships/hyperlink" Target="https://nordenta.se/shop/product/54586" TargetMode="External"/><Relationship Id="rId369" Type="http://schemas.openxmlformats.org/officeDocument/2006/relationships/hyperlink" Target="http://webshoppfd.plandent.com/481753" TargetMode="External"/><Relationship Id="rId576" Type="http://schemas.openxmlformats.org/officeDocument/2006/relationships/hyperlink" Target="https://www.dabdental.se/endodonti/hedstromsfilar/531416-h-filar-p-28559.html" TargetMode="External"/><Relationship Id="rId783" Type="http://schemas.openxmlformats.org/officeDocument/2006/relationships/hyperlink" Target="https://www.dabdental.se/endodonti/s-filar/529511-sendoline-s-filar-p-27896.html" TargetMode="External"/><Relationship Id="rId990" Type="http://schemas.openxmlformats.org/officeDocument/2006/relationships/hyperlink" Target="https://nordenta.se/shop/product/4819" TargetMode="External"/><Relationship Id="rId229" Type="http://schemas.openxmlformats.org/officeDocument/2006/relationships/hyperlink" Target="https://nordenta.se/shop/product/60138" TargetMode="External"/><Relationship Id="rId436" Type="http://schemas.openxmlformats.org/officeDocument/2006/relationships/hyperlink" Target="https://www.dabdental.se/endodonti/hedstromsfilar/532229-shenzhen-superline-h-flow-d-p-62399.html" TargetMode="External"/><Relationship Id="rId643" Type="http://schemas.openxmlformats.org/officeDocument/2006/relationships/hyperlink" Target="https://www.dabdental.se/endodonti/k-filar/531344-k-filar-p-28510.html" TargetMode="External"/><Relationship Id="rId1066" Type="http://schemas.openxmlformats.org/officeDocument/2006/relationships/hyperlink" Target="https://nordenta.se/shop/product/4631" TargetMode="External"/><Relationship Id="rId1273" Type="http://schemas.openxmlformats.org/officeDocument/2006/relationships/hyperlink" Target="https://www.dabdental.se/roterande-instrument/dz-diamanter/460916-801-801016-vst-p-26359.html" TargetMode="External"/><Relationship Id="rId850" Type="http://schemas.openxmlformats.org/officeDocument/2006/relationships/hyperlink" Target="https://www.dabdental.se/endodonti/niti-filar/529891-sendoline-niti-s-filar-p-27973.html" TargetMode="External"/><Relationship Id="rId948" Type="http://schemas.openxmlformats.org/officeDocument/2006/relationships/hyperlink" Target="https://www.dabdental.se/endodonti/pappersspetsar/708111-top-dent-pappersspetsar-p-33410.html" TargetMode="External"/><Relationship Id="rId1133" Type="http://schemas.openxmlformats.org/officeDocument/2006/relationships/hyperlink" Target="https://nordenta.se/shop/product/45413" TargetMode="External"/><Relationship Id="rId77" Type="http://schemas.openxmlformats.org/officeDocument/2006/relationships/hyperlink" Target="https://nordenta.se/shop/product/52397" TargetMode="External"/><Relationship Id="rId282" Type="http://schemas.openxmlformats.org/officeDocument/2006/relationships/hyperlink" Target="http://webshoppfd.plandent.com/MD121945" TargetMode="External"/><Relationship Id="rId503" Type="http://schemas.openxmlformats.org/officeDocument/2006/relationships/hyperlink" Target="https://www.dabdental.se/endodonti/k-filar/532078-shenzhen-superline-niti-k-flow-d-p-62256.html" TargetMode="External"/><Relationship Id="rId587" Type="http://schemas.openxmlformats.org/officeDocument/2006/relationships/hyperlink" Target="https://www.dabdental.se/endodonti/hedstromsfilar/531426-h-filar-p-28569.html" TargetMode="External"/><Relationship Id="rId710" Type="http://schemas.openxmlformats.org/officeDocument/2006/relationships/hyperlink" Target="https://www.dabdental.se/endodonti/niti-filar/531545-niti-k-filar-p-28638.html" TargetMode="External"/><Relationship Id="rId808" Type="http://schemas.openxmlformats.org/officeDocument/2006/relationships/hyperlink" Target="https://www.dabdental.se/endodonti/s-filar/529818-sendoline-s-filar-p-27921.html" TargetMode="External"/><Relationship Id="rId1340" Type="http://schemas.openxmlformats.org/officeDocument/2006/relationships/hyperlink" Target="https://nordenta.se/shop/product/49913" TargetMode="External"/><Relationship Id="rId8" Type="http://schemas.openxmlformats.org/officeDocument/2006/relationships/hyperlink" Target="https://www.dabdental.se/roterande-instrument/dz-diamanter/460678-863-863012-E2978F-fin-vst-p-62567.html" TargetMode="External"/><Relationship Id="rId142" Type="http://schemas.openxmlformats.org/officeDocument/2006/relationships/hyperlink" Target="https://nordenta.se/shop/product/54893" TargetMode="External"/><Relationship Id="rId447" Type="http://schemas.openxmlformats.org/officeDocument/2006/relationships/hyperlink" Target="https://www.dabdental.se/endodonti/hedstromsfilar/532243-shenzhen-superline-h-flow-d-p-62413.html" TargetMode="External"/><Relationship Id="rId794" Type="http://schemas.openxmlformats.org/officeDocument/2006/relationships/hyperlink" Target="https://www.dabdental.se/endodonti/s-filar/529522-sendoline-s-filar-p-27907.html" TargetMode="External"/><Relationship Id="rId1077" Type="http://schemas.openxmlformats.org/officeDocument/2006/relationships/hyperlink" Target="https://www.dabdental.se/kirurgi/injektionssprutor/500220-insafe-p-27319.html" TargetMode="External"/><Relationship Id="rId1200" Type="http://schemas.openxmlformats.org/officeDocument/2006/relationships/hyperlink" Target="https://nordenta.se/shop/product/57099" TargetMode="External"/><Relationship Id="rId654" Type="http://schemas.openxmlformats.org/officeDocument/2006/relationships/hyperlink" Target="https://www.dabdental.se/endodonti/k-filar/531358-k-filar-p-28522.html" TargetMode="External"/><Relationship Id="rId861" Type="http://schemas.openxmlformats.org/officeDocument/2006/relationships/hyperlink" Target="http://www.gama.se/webshop/produkt/36073/pastaspiral-thomas-25-mm-nr-4-nr-40-svart-grov-4-st" TargetMode="External"/><Relationship Id="rId959" Type="http://schemas.openxmlformats.org/officeDocument/2006/relationships/hyperlink" Target="https://nordenta.se/shop/product/51232" TargetMode="External"/><Relationship Id="rId1284" Type="http://schemas.openxmlformats.org/officeDocument/2006/relationships/hyperlink" Target="https://www.dabdental.se/roterande-instrument/hardmetallborr/479527-c-1-runda-iso-010-fg-p-54999.html" TargetMode="External"/><Relationship Id="rId293" Type="http://schemas.openxmlformats.org/officeDocument/2006/relationships/hyperlink" Target="https://www.dabdental.se/tandfyllnadsmaterial/matrissystem/604706-smartbands-p-62501.html" TargetMode="External"/><Relationship Id="rId307" Type="http://schemas.openxmlformats.org/officeDocument/2006/relationships/hyperlink" Target="http://www.gama.se/webshop/produkt/27883/coform-hornmatris-22d-8st-" TargetMode="External"/><Relationship Id="rId514" Type="http://schemas.openxmlformats.org/officeDocument/2006/relationships/hyperlink" Target="https://www.dabdental.se/endodonti/k-filar/532328-shenzhen-superline-niti-k-flow-d-p-62498.html" TargetMode="External"/><Relationship Id="rId721" Type="http://schemas.openxmlformats.org/officeDocument/2006/relationships/hyperlink" Target="https://www.dabdental.se/endodonti/k-reamers/531306-k-reamers-p-28478.html" TargetMode="External"/><Relationship Id="rId1144" Type="http://schemas.openxmlformats.org/officeDocument/2006/relationships/hyperlink" Target="https://nordenta.se/shop/product/49902" TargetMode="External"/><Relationship Id="rId1351" Type="http://schemas.openxmlformats.org/officeDocument/2006/relationships/hyperlink" Target="https://nordenta.se/shop/product/57891" TargetMode="External"/><Relationship Id="rId88" Type="http://schemas.openxmlformats.org/officeDocument/2006/relationships/hyperlink" Target="https://nordenta.se/shop/product/325138" TargetMode="External"/><Relationship Id="rId153" Type="http://schemas.openxmlformats.org/officeDocument/2006/relationships/hyperlink" Target="https://www.dabdental.se/tandfyllnadsmaterial/kulzer-komposit/681076-charisma-abc-p-61432.html" TargetMode="External"/><Relationship Id="rId360" Type="http://schemas.openxmlformats.org/officeDocument/2006/relationships/hyperlink" Target="http://webshoppfd.plandent.com/MD169962" TargetMode="External"/><Relationship Id="rId598" Type="http://schemas.openxmlformats.org/officeDocument/2006/relationships/hyperlink" Target="https://www.dabdental.se/endodonti/hedstromsfilar/531510-h-filar-p-28613.html" TargetMode="External"/><Relationship Id="rId819" Type="http://schemas.openxmlformats.org/officeDocument/2006/relationships/hyperlink" Target="https://www.dabdental.se/endodonti/s-filar/529712-sendoline-s-filar-p-58538.html" TargetMode="External"/><Relationship Id="rId1004" Type="http://schemas.openxmlformats.org/officeDocument/2006/relationships/hyperlink" Target="https://nordenta.se/shop/product/58741" TargetMode="External"/><Relationship Id="rId1211" Type="http://schemas.openxmlformats.org/officeDocument/2006/relationships/hyperlink" Target="http://webshoppfd.plandent.com/540606" TargetMode="External"/><Relationship Id="rId220" Type="http://schemas.openxmlformats.org/officeDocument/2006/relationships/hyperlink" Target="https://nordenta.se/shop/product/58672" TargetMode="External"/><Relationship Id="rId458" Type="http://schemas.openxmlformats.org/officeDocument/2006/relationships/hyperlink" Target="https://www.dabdental.se/endodonti/hedstromsfilar/532256-shenzhen-superline-h-flow-d-p-62426.html" TargetMode="External"/><Relationship Id="rId665" Type="http://schemas.openxmlformats.org/officeDocument/2006/relationships/hyperlink" Target="https://www.dabdental.se/endodonti/k-filar/527814-sendoline-k-filar-p-27816.html" TargetMode="External"/><Relationship Id="rId872" Type="http://schemas.openxmlformats.org/officeDocument/2006/relationships/hyperlink" Target="https://www.dabdental.se/endodonti/forankr_-stift/658651-snowpost-p-39475.html" TargetMode="External"/><Relationship Id="rId1088" Type="http://schemas.openxmlformats.org/officeDocument/2006/relationships/hyperlink" Target="https://nordenta.se/shop/product/7606" TargetMode="External"/><Relationship Id="rId1295" Type="http://schemas.openxmlformats.org/officeDocument/2006/relationships/hyperlink" Target="https://www.dabdental.se/roterande-instrument/dz-hardmetallborr/460284-cb37r-cb37riso-012-fg-p-25973.html" TargetMode="External"/><Relationship Id="rId1309" Type="http://schemas.openxmlformats.org/officeDocument/2006/relationships/hyperlink" Target="https://www.dabdental.se/roterande-instrument/stalborr/452825-1-runda-el-langd-22-mm-vst-p-61966.html" TargetMode="External"/><Relationship Id="rId15" Type="http://schemas.openxmlformats.org/officeDocument/2006/relationships/hyperlink" Target="http://www.gama.se/webshop/produkt/26966/ultra-safety-plus-27g-04x35mm-engangsspruta-lang-gul-100" TargetMode="External"/><Relationship Id="rId318" Type="http://schemas.openxmlformats.org/officeDocument/2006/relationships/hyperlink" Target="http://webshoppfd.plandent.com/610769" TargetMode="External"/><Relationship Id="rId525" Type="http://schemas.openxmlformats.org/officeDocument/2006/relationships/hyperlink" Target="https://www.dabdental.se/endodonti/k-reamers/532267-shenzhen-superline-reamer-flow-d-p-62437.html" TargetMode="External"/><Relationship Id="rId732" Type="http://schemas.openxmlformats.org/officeDocument/2006/relationships/hyperlink" Target="https://www.dabdental.se/endodonti/k-reamers/531319-k-reamers-p-28490.html" TargetMode="External"/><Relationship Id="rId1155" Type="http://schemas.openxmlformats.org/officeDocument/2006/relationships/hyperlink" Target="https://nordenta.se/shop/product/50206" TargetMode="External"/><Relationship Id="rId1362" Type="http://schemas.openxmlformats.org/officeDocument/2006/relationships/hyperlink" Target="https://www.dabdental.se/utrustningstillbehor/blasterkanyler-engangs/105251-crystal-natures-tip-adapter-sirona-c8-p-54941.html" TargetMode="External"/><Relationship Id="rId99" Type="http://schemas.openxmlformats.org/officeDocument/2006/relationships/hyperlink" Target="https://nordenta.se/shop/product/325149" TargetMode="External"/><Relationship Id="rId164" Type="http://schemas.openxmlformats.org/officeDocument/2006/relationships/hyperlink" Target="https://nordenta.se/shop/product/53861" TargetMode="External"/><Relationship Id="rId371" Type="http://schemas.openxmlformats.org/officeDocument/2006/relationships/hyperlink" Target="http://webshoppfd.plandent.com/481755" TargetMode="External"/><Relationship Id="rId1015" Type="http://schemas.openxmlformats.org/officeDocument/2006/relationships/hyperlink" Target="http://www.gama.se/webshop/produkt/80765/gum-soft-picks-advanced-large-6-x-30-st" TargetMode="External"/><Relationship Id="rId1222" Type="http://schemas.openxmlformats.org/officeDocument/2006/relationships/hyperlink" Target="http://webshoppfd.plandent.com/540669" TargetMode="External"/><Relationship Id="rId469" Type="http://schemas.openxmlformats.org/officeDocument/2006/relationships/hyperlink" Target="https://www.dabdental.se/endodonti/k-filar/532134-shenzhen-superline-k-flow-d-p-62311.html" TargetMode="External"/><Relationship Id="rId676" Type="http://schemas.openxmlformats.org/officeDocument/2006/relationships/hyperlink" Target="https://www.dabdental.se/endodonti/k-filar/531374-k-filar-p-28535.html" TargetMode="External"/><Relationship Id="rId883" Type="http://schemas.openxmlformats.org/officeDocument/2006/relationships/hyperlink" Target="https://nordenta.se/shop/product/58113" TargetMode="External"/><Relationship Id="rId1099" Type="http://schemas.openxmlformats.org/officeDocument/2006/relationships/hyperlink" Target="https://webshop.unident.se/" TargetMode="External"/><Relationship Id="rId26" Type="http://schemas.openxmlformats.org/officeDocument/2006/relationships/hyperlink" Target="http://www.gama.se/webshop/produkt/30231/proxident-muntork-salivstimulerande-12x2-st" TargetMode="External"/><Relationship Id="rId231" Type="http://schemas.openxmlformats.org/officeDocument/2006/relationships/hyperlink" Target="https://nordenta.se/shop/product/41269" TargetMode="External"/><Relationship Id="rId329" Type="http://schemas.openxmlformats.org/officeDocument/2006/relationships/hyperlink" Target="https://www.dabdental.se/endodonti/niti-filar/462542-sendoline-niti-s1-p-54856.html" TargetMode="External"/><Relationship Id="rId536" Type="http://schemas.openxmlformats.org/officeDocument/2006/relationships/hyperlink" Target="https://www.dabdental.se/endodonti/k-reamers/532279-shenzhen-superline-reamer-flow-d-p-62449.html" TargetMode="External"/><Relationship Id="rId1166" Type="http://schemas.openxmlformats.org/officeDocument/2006/relationships/hyperlink" Target="http://webshoppfd.plandent.com/MD132688" TargetMode="External"/><Relationship Id="rId1373" Type="http://schemas.openxmlformats.org/officeDocument/2006/relationships/hyperlink" Target="https://nordenta.se/shop/product/59423" TargetMode="External"/><Relationship Id="rId175" Type="http://schemas.openxmlformats.org/officeDocument/2006/relationships/hyperlink" Target="https://nordenta.se/shop/product/55244" TargetMode="External"/><Relationship Id="rId743" Type="http://schemas.openxmlformats.org/officeDocument/2006/relationships/hyperlink" Target="https://www.dabdental.se/endodonti/k-reamers/531523-k-reamers-p-28621.html" TargetMode="External"/><Relationship Id="rId950" Type="http://schemas.openxmlformats.org/officeDocument/2006/relationships/hyperlink" Target="https://www.dabdental.se/endodonti/pappersspetsar/708113-top-dent-pappersspetsar-p-33412.html" TargetMode="External"/><Relationship Id="rId1026" Type="http://schemas.openxmlformats.org/officeDocument/2006/relationships/hyperlink" Target="https://iteminfo.lifcodental.se/LifcoItemVault/api/image/bypartner/5555/731041.jpg" TargetMode="External"/><Relationship Id="rId382" Type="http://schemas.openxmlformats.org/officeDocument/2006/relationships/hyperlink" Target="https://www.dabdental.se/endodonti/pappersspetsar/708213-wplus-pp-p-62552.html" TargetMode="External"/><Relationship Id="rId603" Type="http://schemas.openxmlformats.org/officeDocument/2006/relationships/hyperlink" Target="https://www.dabdental.se/endodonti/hedstromsfilar/526395-sendoline-h-filar-p-27766.html" TargetMode="External"/><Relationship Id="rId687" Type="http://schemas.openxmlformats.org/officeDocument/2006/relationships/hyperlink" Target="https://www.dabdental.se/endodonti/niti-filar/531437-niti-k-filar-p-28574.html" TargetMode="External"/><Relationship Id="rId810" Type="http://schemas.openxmlformats.org/officeDocument/2006/relationships/hyperlink" Target="https://www.dabdental.se/endodonti/s-filar/529820-sendoline-s-filar-p-27923.html" TargetMode="External"/><Relationship Id="rId908" Type="http://schemas.openxmlformats.org/officeDocument/2006/relationships/hyperlink" Target="https://nordenta.se/shop/product/40613" TargetMode="External"/><Relationship Id="rId1233" Type="http://schemas.openxmlformats.org/officeDocument/2006/relationships/hyperlink" Target="https://www.dabdental.se/roterande-instrument/top-dent-diamanter/477462-801-001-801009-E2978F-medium-fg-p-38873.html" TargetMode="External"/><Relationship Id="rId242" Type="http://schemas.openxmlformats.org/officeDocument/2006/relationships/hyperlink" Target="https://www.dabdental.se/tandfyllnadsmaterial/glasjonomercement/683736-riva-luting-cem-p-62571.html" TargetMode="External"/><Relationship Id="rId894" Type="http://schemas.openxmlformats.org/officeDocument/2006/relationships/hyperlink" Target="https://nordenta.se/shop/product/1308" TargetMode="External"/><Relationship Id="rId1177" Type="http://schemas.openxmlformats.org/officeDocument/2006/relationships/hyperlink" Target="https://nordenta.se/shop/product/59268" TargetMode="External"/><Relationship Id="rId1300" Type="http://schemas.openxmlformats.org/officeDocument/2006/relationships/hyperlink" Target="https://www.dabdental.se/roterande-instrument/dz-hardmetallborr/460061-cb31-cb31-iso-016-hst-p-25788.html" TargetMode="External"/><Relationship Id="rId37" Type="http://schemas.openxmlformats.org/officeDocument/2006/relationships/hyperlink" Target="https://www.dabdental.se/endodonti/guttaperkaspetsar/691419-wplus-gp-p-62548.html" TargetMode="External"/><Relationship Id="rId102" Type="http://schemas.openxmlformats.org/officeDocument/2006/relationships/hyperlink" Target="https://nordenta.se/shop/product/325152" TargetMode="External"/><Relationship Id="rId547" Type="http://schemas.openxmlformats.org/officeDocument/2006/relationships/hyperlink" Target="https://www.dabdental.se/endodonti/k-reamers/532293-shenzhen-superline-reamer-flow-d-p-62463.html" TargetMode="External"/><Relationship Id="rId754" Type="http://schemas.openxmlformats.org/officeDocument/2006/relationships/hyperlink" Target="https://www.dabdental.se/endodonti/k-reamers/531296-k-reamers-p-28468.html" TargetMode="External"/><Relationship Id="rId961" Type="http://schemas.openxmlformats.org/officeDocument/2006/relationships/hyperlink" Target="https://nordenta.se/shop/product/63333" TargetMode="External"/><Relationship Id="rId90" Type="http://schemas.openxmlformats.org/officeDocument/2006/relationships/hyperlink" Target="https://nordenta.se/shop/product/325140" TargetMode="External"/><Relationship Id="rId186" Type="http://schemas.openxmlformats.org/officeDocument/2006/relationships/hyperlink" Target="https://nordenta.se/shop/product/54553" TargetMode="External"/><Relationship Id="rId393" Type="http://schemas.openxmlformats.org/officeDocument/2006/relationships/hyperlink" Target="https://www.dabdental.se/endodonti/pappersspetsar/708224-fkg-papperspoints-2-nr-60-200st-vita-p-62614.html" TargetMode="External"/><Relationship Id="rId407" Type="http://schemas.openxmlformats.org/officeDocument/2006/relationships/hyperlink" Target="https://www.dabdental.se/endodonti/pappersspetsar/708238-fkg-papperspoints-6-nr-15-60st-vita-p-62628.html" TargetMode="External"/><Relationship Id="rId614" Type="http://schemas.openxmlformats.org/officeDocument/2006/relationships/hyperlink" Target="https://www.dabdental.se/endodonti/hedstromsfilar/526406-sendoline-h-filar-p-27777.html" TargetMode="External"/><Relationship Id="rId821" Type="http://schemas.openxmlformats.org/officeDocument/2006/relationships/hyperlink" Target="https://www.dabdental.se/endodonti/s-filar/529714-sendoline-s-filar-p-58540.html" TargetMode="External"/><Relationship Id="rId1037" Type="http://schemas.openxmlformats.org/officeDocument/2006/relationships/hyperlink" Target="https://nordenta.se/shop/product/4666" TargetMode="External"/><Relationship Id="rId1244" Type="http://schemas.openxmlformats.org/officeDocument/2006/relationships/hyperlink" Target="https://www.dabdental.se/roterande-instrument/top-dent-diamanter/477480-835-108-835010-E2978F-medium-fg-p-388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I1516"/>
  <sheetViews>
    <sheetView tabSelected="1" zoomScaleNormal="100" workbookViewId="0">
      <pane xSplit="5" ySplit="1" topLeftCell="H2" activePane="bottomRight" state="frozen"/>
      <selection activeCell="AB24" sqref="AB24"/>
      <selection pane="topRight" activeCell="AB24" sqref="AB24"/>
      <selection pane="bottomLeft" activeCell="AB24" sqref="AB24"/>
      <selection pane="bottomRight" activeCell="D1092" sqref="D1092"/>
    </sheetView>
  </sheetViews>
  <sheetFormatPr defaultColWidth="8.85546875" defaultRowHeight="12.75" x14ac:dyDescent="0.25"/>
  <cols>
    <col min="1" max="1" width="4.5703125" style="103" customWidth="1"/>
    <col min="2" max="2" width="4.42578125" style="103" customWidth="1"/>
    <col min="3" max="3" width="3.5703125" style="103" customWidth="1"/>
    <col min="4" max="4" width="43.28515625" style="103" customWidth="1"/>
    <col min="5" max="5" width="20.7109375" style="103" customWidth="1"/>
    <col min="6" max="6" width="7.42578125" style="104" hidden="1" customWidth="1"/>
    <col min="7" max="7" width="6.28515625" style="105" hidden="1" customWidth="1"/>
    <col min="8" max="8" width="13.42578125" style="105" customWidth="1"/>
    <col min="9" max="9" width="13" style="103" customWidth="1"/>
    <col min="10" max="10" width="12.140625" style="321" customWidth="1"/>
    <col min="11" max="11" width="31.85546875" style="103" customWidth="1"/>
    <col min="12" max="12" width="31.7109375" style="103" customWidth="1"/>
    <col min="13" max="13" width="26.7109375" style="342" customWidth="1"/>
    <col min="14" max="15" width="9" style="103" hidden="1" customWidth="1"/>
    <col min="16" max="16" width="12.5703125" style="2" hidden="1" customWidth="1"/>
    <col min="17" max="17" width="9.85546875" style="375" hidden="1" customWidth="1"/>
    <col min="18" max="18" width="6.85546875" style="105" customWidth="1"/>
    <col min="19" max="19" width="7.42578125" style="103" hidden="1" customWidth="1"/>
    <col min="20" max="20" width="9.140625" style="103" hidden="1" customWidth="1"/>
    <col min="21" max="21" width="5.28515625" style="103" hidden="1" customWidth="1"/>
    <col min="22" max="22" width="8.5703125" style="103" hidden="1" customWidth="1"/>
    <col min="23" max="23" width="11.5703125" style="103" hidden="1" customWidth="1"/>
    <col min="24" max="24" width="6.5703125" style="103" hidden="1" customWidth="1"/>
    <col min="25" max="25" width="15.7109375" style="103" hidden="1" customWidth="1"/>
    <col min="26" max="26" width="18.5703125" style="103" hidden="1" customWidth="1"/>
    <col min="27" max="27" width="11.7109375" style="103" hidden="1" customWidth="1"/>
    <col min="28" max="28" width="21.28515625" style="103" hidden="1" customWidth="1"/>
    <col min="29" max="29" width="13" style="103" hidden="1" customWidth="1"/>
    <col min="30" max="30" width="19.28515625" style="103" hidden="1" customWidth="1"/>
    <col min="31" max="31" width="13.85546875" style="103" hidden="1" customWidth="1"/>
    <col min="32" max="32" width="7.85546875" style="103" customWidth="1"/>
    <col min="33" max="33" width="7.28515625" style="103" bestFit="1" customWidth="1"/>
    <col min="34" max="34" width="8.140625" style="103" bestFit="1" customWidth="1"/>
    <col min="35" max="35" width="6" style="103" hidden="1" customWidth="1"/>
    <col min="36" max="36" width="6.28515625" style="103" customWidth="1"/>
    <col min="37" max="37" width="7.28515625" style="103" hidden="1" customWidth="1"/>
    <col min="38" max="38" width="13.85546875" style="103" hidden="1" customWidth="1"/>
    <col min="39" max="39" width="12" style="103" hidden="1" customWidth="1"/>
    <col min="40" max="40" width="15.5703125" style="103" hidden="1" customWidth="1"/>
    <col min="41" max="51" width="8.85546875" style="103" hidden="1" customWidth="1"/>
    <col min="52" max="52" width="8.85546875" style="103" customWidth="1"/>
    <col min="53" max="16384" width="8.85546875" style="103"/>
  </cols>
  <sheetData>
    <row r="1" spans="1:61" s="15" customFormat="1" ht="18.75" customHeight="1" x14ac:dyDescent="0.25">
      <c r="A1" s="249" t="s">
        <v>46</v>
      </c>
      <c r="B1" s="249" t="s">
        <v>0</v>
      </c>
      <c r="C1" s="249" t="s">
        <v>1</v>
      </c>
      <c r="D1" s="249" t="s">
        <v>2</v>
      </c>
      <c r="E1" s="249" t="s">
        <v>3</v>
      </c>
      <c r="F1" s="250" t="s">
        <v>5</v>
      </c>
      <c r="G1" s="251" t="s">
        <v>6</v>
      </c>
      <c r="H1" s="251" t="s">
        <v>5531</v>
      </c>
      <c r="I1" s="252" t="s">
        <v>7</v>
      </c>
      <c r="J1" s="252" t="s">
        <v>8</v>
      </c>
      <c r="K1" s="252" t="s">
        <v>9</v>
      </c>
      <c r="L1" s="252" t="s">
        <v>10</v>
      </c>
      <c r="M1" s="252" t="s">
        <v>446</v>
      </c>
      <c r="N1" s="252" t="s">
        <v>447</v>
      </c>
      <c r="O1" s="252" t="s">
        <v>448</v>
      </c>
      <c r="P1" s="252" t="s">
        <v>11</v>
      </c>
      <c r="Q1" s="344" t="s">
        <v>12</v>
      </c>
      <c r="R1" s="254" t="s">
        <v>6</v>
      </c>
      <c r="S1" s="252" t="s">
        <v>4</v>
      </c>
      <c r="T1" s="252" t="s">
        <v>13</v>
      </c>
      <c r="U1" s="252" t="s">
        <v>14</v>
      </c>
      <c r="V1" s="252" t="s">
        <v>15</v>
      </c>
      <c r="W1" s="252" t="s">
        <v>16</v>
      </c>
      <c r="X1" s="252" t="s">
        <v>17</v>
      </c>
      <c r="Y1" s="252" t="s">
        <v>18</v>
      </c>
      <c r="Z1" s="252" t="s">
        <v>19</v>
      </c>
      <c r="AA1" s="252" t="s">
        <v>20</v>
      </c>
      <c r="AB1" s="252" t="s">
        <v>469</v>
      </c>
      <c r="AC1" s="252" t="s">
        <v>21</v>
      </c>
      <c r="AD1" s="252" t="s">
        <v>22</v>
      </c>
      <c r="AE1" s="249" t="s">
        <v>45</v>
      </c>
      <c r="AF1" s="252" t="s">
        <v>23</v>
      </c>
      <c r="AG1" s="252" t="s">
        <v>24</v>
      </c>
      <c r="AH1" s="252" t="s">
        <v>25</v>
      </c>
      <c r="AI1" s="252" t="s">
        <v>26</v>
      </c>
      <c r="AJ1" s="252" t="s">
        <v>27</v>
      </c>
      <c r="AK1" s="252" t="s">
        <v>28</v>
      </c>
      <c r="AL1" s="252" t="s">
        <v>29</v>
      </c>
      <c r="AM1" s="252" t="s">
        <v>30</v>
      </c>
      <c r="AN1" s="253" t="s">
        <v>31</v>
      </c>
      <c r="AO1" s="21" t="s">
        <v>32</v>
      </c>
      <c r="AP1" s="21" t="s">
        <v>33</v>
      </c>
      <c r="AQ1" s="21" t="s">
        <v>34</v>
      </c>
      <c r="AR1" s="21" t="s">
        <v>35</v>
      </c>
      <c r="AS1" s="21" t="s">
        <v>36</v>
      </c>
      <c r="AT1" s="21" t="s">
        <v>37</v>
      </c>
      <c r="AU1" s="21" t="s">
        <v>38</v>
      </c>
      <c r="AV1" s="21" t="s">
        <v>39</v>
      </c>
      <c r="AW1" s="21" t="s">
        <v>40</v>
      </c>
      <c r="AX1" s="21" t="s">
        <v>41</v>
      </c>
      <c r="AY1" s="21" t="s">
        <v>42</v>
      </c>
      <c r="AZ1" s="15" t="s">
        <v>5733</v>
      </c>
    </row>
    <row r="2" spans="1:61" s="277" customFormat="1" ht="13.5" customHeight="1" x14ac:dyDescent="0.25">
      <c r="A2" s="235">
        <v>790</v>
      </c>
      <c r="B2" s="235">
        <v>50</v>
      </c>
      <c r="C2" s="235"/>
      <c r="D2" s="235" t="s">
        <v>2058</v>
      </c>
      <c r="E2" s="235"/>
      <c r="F2" s="5"/>
      <c r="G2" s="77"/>
      <c r="H2" s="274"/>
      <c r="I2" s="275"/>
      <c r="J2" s="275"/>
      <c r="K2" s="275"/>
      <c r="L2" s="275"/>
      <c r="M2" s="322"/>
      <c r="N2" s="40"/>
      <c r="O2" s="40"/>
      <c r="P2" s="40"/>
      <c r="Q2" s="345"/>
      <c r="R2" s="276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2"/>
      <c r="AF2" s="275"/>
      <c r="AG2" s="275"/>
      <c r="AH2" s="275"/>
      <c r="AI2" s="40"/>
      <c r="AJ2" s="275"/>
      <c r="AK2" s="40"/>
      <c r="AL2" s="40"/>
      <c r="AM2" s="40"/>
      <c r="AN2" s="78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61" s="2" customFormat="1" ht="13.5" customHeight="1" x14ac:dyDescent="0.25">
      <c r="A3" s="2">
        <v>790</v>
      </c>
      <c r="B3" s="2">
        <v>50</v>
      </c>
      <c r="C3" s="2">
        <v>1</v>
      </c>
      <c r="D3" s="2" t="s">
        <v>47</v>
      </c>
      <c r="E3" s="2" t="s">
        <v>211</v>
      </c>
      <c r="F3" s="5">
        <v>2220</v>
      </c>
      <c r="G3" s="6" t="s">
        <v>93</v>
      </c>
      <c r="H3" s="6" t="s">
        <v>5530</v>
      </c>
      <c r="I3" s="16" t="s">
        <v>480</v>
      </c>
      <c r="J3" s="286">
        <v>682090</v>
      </c>
      <c r="K3" s="16" t="s">
        <v>907</v>
      </c>
      <c r="L3" s="16" t="s">
        <v>907</v>
      </c>
      <c r="M3" s="329" t="s">
        <v>908</v>
      </c>
      <c r="N3" s="8" t="s">
        <v>909</v>
      </c>
      <c r="O3" s="16" t="s">
        <v>910</v>
      </c>
      <c r="P3" s="16" t="s">
        <v>912</v>
      </c>
      <c r="Q3" s="346">
        <v>13.529333333333332</v>
      </c>
      <c r="R3" s="255" t="s">
        <v>93</v>
      </c>
      <c r="S3" s="16" t="s">
        <v>481</v>
      </c>
      <c r="T3" s="16" t="s">
        <v>517</v>
      </c>
      <c r="U3" s="16" t="s">
        <v>482</v>
      </c>
      <c r="V3" s="16" t="s">
        <v>482</v>
      </c>
      <c r="W3" s="16" t="s">
        <v>482</v>
      </c>
      <c r="X3" s="16" t="s">
        <v>482</v>
      </c>
      <c r="Y3" s="16" t="s">
        <v>482</v>
      </c>
      <c r="Z3" s="16" t="s">
        <v>911</v>
      </c>
      <c r="AA3" s="16"/>
      <c r="AB3" s="16"/>
      <c r="AC3" s="16"/>
      <c r="AD3" s="16"/>
      <c r="AE3" s="16" t="s">
        <v>482</v>
      </c>
      <c r="AF3" s="16">
        <v>20</v>
      </c>
      <c r="AG3" s="16">
        <v>20</v>
      </c>
      <c r="AH3" s="16">
        <v>20</v>
      </c>
      <c r="AI3" s="16"/>
      <c r="AJ3" s="16">
        <v>3</v>
      </c>
      <c r="AK3" s="16" t="s">
        <v>483</v>
      </c>
      <c r="AL3" s="34">
        <v>43817</v>
      </c>
      <c r="AM3" s="18">
        <v>10.2753</v>
      </c>
      <c r="AN3" s="35">
        <v>0.9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61" s="2" customFormat="1" ht="13.5" customHeight="1" x14ac:dyDescent="0.2">
      <c r="A4" s="44">
        <v>790</v>
      </c>
      <c r="B4" s="45">
        <v>50</v>
      </c>
      <c r="C4" s="44">
        <v>1</v>
      </c>
      <c r="D4" s="44" t="s">
        <v>47</v>
      </c>
      <c r="E4" s="44" t="s">
        <v>211</v>
      </c>
      <c r="F4" s="48"/>
      <c r="G4" s="49" t="s">
        <v>93</v>
      </c>
      <c r="H4" s="6" t="s">
        <v>5530</v>
      </c>
      <c r="I4" s="16" t="s">
        <v>480</v>
      </c>
      <c r="J4" s="288">
        <v>682091</v>
      </c>
      <c r="K4" s="61" t="s">
        <v>2170</v>
      </c>
      <c r="L4" s="61" t="s">
        <v>2170</v>
      </c>
      <c r="M4" s="330" t="s">
        <v>2171</v>
      </c>
      <c r="N4" s="61" t="s">
        <v>2172</v>
      </c>
      <c r="O4" s="61" t="s">
        <v>2173</v>
      </c>
      <c r="P4" s="60" t="s">
        <v>912</v>
      </c>
      <c r="Q4" s="347">
        <v>13.529333333333332</v>
      </c>
      <c r="R4" s="256" t="s">
        <v>93</v>
      </c>
      <c r="S4" s="62" t="s">
        <v>481</v>
      </c>
      <c r="T4" s="62" t="s">
        <v>517</v>
      </c>
      <c r="U4" s="62" t="s">
        <v>482</v>
      </c>
      <c r="V4" s="62" t="s">
        <v>482</v>
      </c>
      <c r="W4" s="62" t="s">
        <v>482</v>
      </c>
      <c r="X4" s="62" t="s">
        <v>482</v>
      </c>
      <c r="Y4" s="62" t="s">
        <v>482</v>
      </c>
      <c r="Z4" s="62" t="s">
        <v>911</v>
      </c>
      <c r="AA4" s="61"/>
      <c r="AB4" s="61"/>
      <c r="AC4" s="61"/>
      <c r="AD4" s="61"/>
      <c r="AE4" s="62" t="s">
        <v>482</v>
      </c>
      <c r="AF4" s="61">
        <v>20</v>
      </c>
      <c r="AG4" s="61">
        <v>20</v>
      </c>
      <c r="AH4" s="61">
        <v>20</v>
      </c>
      <c r="AI4" s="61"/>
      <c r="AJ4" s="61">
        <v>3</v>
      </c>
      <c r="AK4" s="61" t="s">
        <v>483</v>
      </c>
      <c r="AL4" s="63">
        <v>43817</v>
      </c>
      <c r="AM4" s="64">
        <v>10.2753</v>
      </c>
      <c r="AN4" s="65">
        <v>0.9</v>
      </c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9"/>
      <c r="BB4" s="59"/>
      <c r="BC4" s="59"/>
      <c r="BD4" s="59"/>
      <c r="BE4" s="59"/>
      <c r="BF4" s="59"/>
      <c r="BG4" s="59"/>
      <c r="BH4" s="59"/>
      <c r="BI4" s="59"/>
    </row>
    <row r="5" spans="1:61" s="2" customFormat="1" ht="13.5" customHeight="1" x14ac:dyDescent="0.2">
      <c r="A5" s="44">
        <v>790</v>
      </c>
      <c r="B5" s="45">
        <v>50</v>
      </c>
      <c r="C5" s="44">
        <v>1</v>
      </c>
      <c r="D5" s="44" t="s">
        <v>47</v>
      </c>
      <c r="E5" s="44" t="s">
        <v>211</v>
      </c>
      <c r="F5" s="48"/>
      <c r="G5" s="49"/>
      <c r="H5" s="6" t="s">
        <v>5530</v>
      </c>
      <c r="I5" s="16" t="s">
        <v>480</v>
      </c>
      <c r="J5" s="288">
        <v>682092</v>
      </c>
      <c r="K5" s="61" t="s">
        <v>2174</v>
      </c>
      <c r="L5" s="61" t="s">
        <v>2174</v>
      </c>
      <c r="M5" s="330" t="s">
        <v>2175</v>
      </c>
      <c r="N5" s="61" t="s">
        <v>2176</v>
      </c>
      <c r="O5" s="61" t="s">
        <v>2177</v>
      </c>
      <c r="P5" s="60" t="s">
        <v>912</v>
      </c>
      <c r="Q5" s="347">
        <v>13.529333333333332</v>
      </c>
      <c r="R5" s="256" t="s">
        <v>93</v>
      </c>
      <c r="S5" s="62" t="s">
        <v>481</v>
      </c>
      <c r="T5" s="62" t="s">
        <v>517</v>
      </c>
      <c r="U5" s="62" t="s">
        <v>482</v>
      </c>
      <c r="V5" s="62" t="s">
        <v>482</v>
      </c>
      <c r="W5" s="62" t="s">
        <v>482</v>
      </c>
      <c r="X5" s="62" t="s">
        <v>482</v>
      </c>
      <c r="Y5" s="62" t="s">
        <v>482</v>
      </c>
      <c r="Z5" s="62" t="s">
        <v>911</v>
      </c>
      <c r="AA5" s="61"/>
      <c r="AB5" s="61"/>
      <c r="AC5" s="61"/>
      <c r="AD5" s="61"/>
      <c r="AE5" s="62" t="s">
        <v>482</v>
      </c>
      <c r="AF5" s="61">
        <v>20</v>
      </c>
      <c r="AG5" s="61">
        <v>20</v>
      </c>
      <c r="AH5" s="61">
        <v>20</v>
      </c>
      <c r="AI5" s="61"/>
      <c r="AJ5" s="61">
        <v>3</v>
      </c>
      <c r="AK5" s="61" t="s">
        <v>483</v>
      </c>
      <c r="AL5" s="63">
        <v>43817</v>
      </c>
      <c r="AM5" s="64">
        <v>10.2753</v>
      </c>
      <c r="AN5" s="65">
        <v>0.9</v>
      </c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9"/>
      <c r="BB5" s="59"/>
      <c r="BC5" s="59"/>
      <c r="BD5" s="59"/>
      <c r="BE5" s="59"/>
      <c r="BF5" s="59"/>
      <c r="BG5" s="59"/>
      <c r="BH5" s="59"/>
      <c r="BI5" s="59"/>
    </row>
    <row r="6" spans="1:61" s="59" customFormat="1" x14ac:dyDescent="0.2">
      <c r="A6" s="44">
        <v>790</v>
      </c>
      <c r="B6" s="45">
        <v>50</v>
      </c>
      <c r="C6" s="44">
        <v>1</v>
      </c>
      <c r="D6" s="44" t="s">
        <v>47</v>
      </c>
      <c r="E6" s="44" t="s">
        <v>211</v>
      </c>
      <c r="F6" s="48"/>
      <c r="G6" s="49"/>
      <c r="H6" s="6" t="s">
        <v>5530</v>
      </c>
      <c r="I6" s="16" t="s">
        <v>480</v>
      </c>
      <c r="J6" s="288">
        <v>682093</v>
      </c>
      <c r="K6" s="61" t="s">
        <v>2178</v>
      </c>
      <c r="L6" s="61" t="s">
        <v>2178</v>
      </c>
      <c r="M6" s="330" t="s">
        <v>914</v>
      </c>
      <c r="N6" s="61" t="s">
        <v>2179</v>
      </c>
      <c r="O6" s="61" t="s">
        <v>2180</v>
      </c>
      <c r="P6" s="60" t="s">
        <v>912</v>
      </c>
      <c r="Q6" s="347">
        <v>13.529333333333332</v>
      </c>
      <c r="R6" s="256" t="s">
        <v>93</v>
      </c>
      <c r="S6" s="62" t="s">
        <v>481</v>
      </c>
      <c r="T6" s="62" t="s">
        <v>517</v>
      </c>
      <c r="U6" s="62" t="s">
        <v>482</v>
      </c>
      <c r="V6" s="62" t="s">
        <v>482</v>
      </c>
      <c r="W6" s="62" t="s">
        <v>482</v>
      </c>
      <c r="X6" s="62" t="s">
        <v>482</v>
      </c>
      <c r="Y6" s="62" t="s">
        <v>482</v>
      </c>
      <c r="Z6" s="62" t="s">
        <v>911</v>
      </c>
      <c r="AA6" s="61"/>
      <c r="AB6" s="61"/>
      <c r="AC6" s="61"/>
      <c r="AD6" s="61"/>
      <c r="AE6" s="62" t="s">
        <v>482</v>
      </c>
      <c r="AF6" s="61">
        <v>20</v>
      </c>
      <c r="AG6" s="61">
        <v>20</v>
      </c>
      <c r="AH6" s="61">
        <v>20</v>
      </c>
      <c r="AI6" s="61"/>
      <c r="AJ6" s="61">
        <v>3</v>
      </c>
      <c r="AK6" s="61" t="s">
        <v>483</v>
      </c>
      <c r="AL6" s="63">
        <v>43817</v>
      </c>
      <c r="AM6" s="64">
        <v>10.2753</v>
      </c>
      <c r="AN6" s="65">
        <v>0.9</v>
      </c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61" s="59" customFormat="1" x14ac:dyDescent="0.2">
      <c r="A7" s="2">
        <v>790</v>
      </c>
      <c r="B7" s="2">
        <v>50</v>
      </c>
      <c r="C7" s="2">
        <v>1</v>
      </c>
      <c r="D7" s="2" t="s">
        <v>47</v>
      </c>
      <c r="E7" s="2" t="s">
        <v>212</v>
      </c>
      <c r="F7" s="5"/>
      <c r="G7" s="6" t="s">
        <v>93</v>
      </c>
      <c r="H7" s="6" t="s">
        <v>5530</v>
      </c>
      <c r="I7" s="16" t="s">
        <v>480</v>
      </c>
      <c r="J7" s="287">
        <v>680198</v>
      </c>
      <c r="K7" s="16" t="s">
        <v>913</v>
      </c>
      <c r="L7" s="16" t="s">
        <v>913</v>
      </c>
      <c r="M7" s="329" t="s">
        <v>914</v>
      </c>
      <c r="N7" s="8" t="s">
        <v>915</v>
      </c>
      <c r="O7" s="16" t="s">
        <v>916</v>
      </c>
      <c r="P7" s="16" t="s">
        <v>912</v>
      </c>
      <c r="Q7" s="346">
        <v>3.1333333333333333</v>
      </c>
      <c r="R7" s="255" t="s">
        <v>93</v>
      </c>
      <c r="S7" s="16" t="s">
        <v>481</v>
      </c>
      <c r="T7" s="16" t="s">
        <v>517</v>
      </c>
      <c r="U7" s="16" t="s">
        <v>482</v>
      </c>
      <c r="V7" s="16" t="s">
        <v>482</v>
      </c>
      <c r="W7" s="16" t="s">
        <v>482</v>
      </c>
      <c r="X7" s="16" t="s">
        <v>482</v>
      </c>
      <c r="Y7" s="16" t="s">
        <v>482</v>
      </c>
      <c r="Z7" s="16" t="s">
        <v>917</v>
      </c>
      <c r="AA7" s="16"/>
      <c r="AB7" s="16"/>
      <c r="AC7" s="16"/>
      <c r="AD7" s="16"/>
      <c r="AE7" s="16" t="s">
        <v>482</v>
      </c>
      <c r="AF7" s="16">
        <v>20</v>
      </c>
      <c r="AG7" s="16">
        <v>20</v>
      </c>
      <c r="AH7" s="16">
        <v>20</v>
      </c>
      <c r="AI7" s="16"/>
      <c r="AJ7" s="16">
        <v>3</v>
      </c>
      <c r="AK7" s="16" t="s">
        <v>483</v>
      </c>
      <c r="AL7" s="34">
        <v>43817</v>
      </c>
      <c r="AM7" s="18">
        <v>10.2753</v>
      </c>
      <c r="AN7" s="35">
        <v>0.9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2"/>
      <c r="BB7" s="2"/>
      <c r="BC7" s="2"/>
      <c r="BD7" s="2"/>
      <c r="BE7" s="2"/>
      <c r="BF7" s="2"/>
      <c r="BG7" s="2"/>
      <c r="BH7" s="2"/>
      <c r="BI7" s="2"/>
    </row>
    <row r="8" spans="1:61" s="59" customFormat="1" x14ac:dyDescent="0.2">
      <c r="A8" s="44">
        <v>790</v>
      </c>
      <c r="B8" s="45">
        <v>50</v>
      </c>
      <c r="C8" s="44">
        <v>1</v>
      </c>
      <c r="D8" s="44" t="s">
        <v>47</v>
      </c>
      <c r="E8" s="44" t="s">
        <v>212</v>
      </c>
      <c r="F8" s="66"/>
      <c r="G8" s="49" t="s">
        <v>93</v>
      </c>
      <c r="H8" s="6" t="s">
        <v>5530</v>
      </c>
      <c r="I8" s="16" t="s">
        <v>480</v>
      </c>
      <c r="J8" s="289">
        <v>680199</v>
      </c>
      <c r="K8" s="51" t="s">
        <v>2181</v>
      </c>
      <c r="L8" s="51" t="s">
        <v>2181</v>
      </c>
      <c r="M8" s="331" t="s">
        <v>914</v>
      </c>
      <c r="N8" s="51" t="s">
        <v>2182</v>
      </c>
      <c r="O8" s="51" t="s">
        <v>2183</v>
      </c>
      <c r="P8" s="51" t="s">
        <v>912</v>
      </c>
      <c r="Q8" s="348">
        <v>3.1333333333333333</v>
      </c>
      <c r="R8" s="257" t="s">
        <v>93</v>
      </c>
      <c r="S8" s="54" t="s">
        <v>481</v>
      </c>
      <c r="T8" s="54" t="s">
        <v>517</v>
      </c>
      <c r="U8" s="54" t="s">
        <v>482</v>
      </c>
      <c r="V8" s="54" t="s">
        <v>482</v>
      </c>
      <c r="W8" s="54" t="s">
        <v>482</v>
      </c>
      <c r="X8" s="54" t="s">
        <v>482</v>
      </c>
      <c r="Y8" s="54" t="s">
        <v>482</v>
      </c>
      <c r="Z8" s="51" t="s">
        <v>2184</v>
      </c>
      <c r="AA8" s="51"/>
      <c r="AB8" s="51"/>
      <c r="AC8" s="51"/>
      <c r="AD8" s="51"/>
      <c r="AE8" s="54" t="s">
        <v>482</v>
      </c>
      <c r="AF8" s="51">
        <v>20</v>
      </c>
      <c r="AG8" s="51">
        <v>20</v>
      </c>
      <c r="AH8" s="51">
        <v>20</v>
      </c>
      <c r="AI8" s="51"/>
      <c r="AJ8" s="51">
        <v>3</v>
      </c>
      <c r="AK8" s="51" t="s">
        <v>483</v>
      </c>
      <c r="AL8" s="55">
        <v>43817</v>
      </c>
      <c r="AM8" s="56">
        <v>10.2753</v>
      </c>
      <c r="AN8" s="57">
        <v>0.9</v>
      </c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44"/>
      <c r="BB8" s="44"/>
      <c r="BC8" s="44"/>
      <c r="BD8" s="44"/>
      <c r="BE8" s="44"/>
      <c r="BF8" s="44"/>
      <c r="BG8" s="44"/>
      <c r="BH8" s="44"/>
      <c r="BI8" s="44"/>
    </row>
    <row r="9" spans="1:61" s="44" customFormat="1" x14ac:dyDescent="0.2">
      <c r="A9" s="44">
        <v>790</v>
      </c>
      <c r="B9" s="45">
        <v>50</v>
      </c>
      <c r="C9" s="44">
        <v>1</v>
      </c>
      <c r="D9" s="44" t="s">
        <v>47</v>
      </c>
      <c r="E9" s="44" t="s">
        <v>212</v>
      </c>
      <c r="F9" s="66"/>
      <c r="G9" s="49"/>
      <c r="H9" s="6" t="s">
        <v>5530</v>
      </c>
      <c r="I9" s="16" t="s">
        <v>480</v>
      </c>
      <c r="J9" s="289">
        <v>680200</v>
      </c>
      <c r="K9" s="51" t="s">
        <v>2185</v>
      </c>
      <c r="L9" s="51" t="s">
        <v>2185</v>
      </c>
      <c r="M9" s="331" t="s">
        <v>914</v>
      </c>
      <c r="N9" s="51" t="s">
        <v>2186</v>
      </c>
      <c r="O9" s="51" t="s">
        <v>2187</v>
      </c>
      <c r="P9" s="51" t="s">
        <v>912</v>
      </c>
      <c r="Q9" s="348">
        <v>3.1333333333333333</v>
      </c>
      <c r="R9" s="257" t="s">
        <v>93</v>
      </c>
      <c r="S9" s="54" t="s">
        <v>481</v>
      </c>
      <c r="T9" s="54" t="s">
        <v>517</v>
      </c>
      <c r="U9" s="54" t="s">
        <v>482</v>
      </c>
      <c r="V9" s="54" t="s">
        <v>482</v>
      </c>
      <c r="W9" s="54" t="s">
        <v>482</v>
      </c>
      <c r="X9" s="54" t="s">
        <v>482</v>
      </c>
      <c r="Y9" s="54" t="s">
        <v>482</v>
      </c>
      <c r="Z9" s="51" t="s">
        <v>2184</v>
      </c>
      <c r="AA9" s="51"/>
      <c r="AB9" s="51"/>
      <c r="AC9" s="51"/>
      <c r="AD9" s="51"/>
      <c r="AE9" s="54" t="s">
        <v>482</v>
      </c>
      <c r="AF9" s="51">
        <v>20</v>
      </c>
      <c r="AG9" s="51">
        <v>20</v>
      </c>
      <c r="AH9" s="51">
        <v>20</v>
      </c>
      <c r="AI9" s="51"/>
      <c r="AJ9" s="51">
        <v>3</v>
      </c>
      <c r="AK9" s="51" t="s">
        <v>483</v>
      </c>
      <c r="AL9" s="55">
        <v>43817</v>
      </c>
      <c r="AM9" s="56">
        <v>10.2753</v>
      </c>
      <c r="AN9" s="57">
        <v>0.9</v>
      </c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</row>
    <row r="10" spans="1:61" s="44" customFormat="1" x14ac:dyDescent="0.2">
      <c r="A10" s="2">
        <v>790</v>
      </c>
      <c r="B10" s="2">
        <v>50</v>
      </c>
      <c r="C10" s="2">
        <v>1</v>
      </c>
      <c r="D10" s="2" t="s">
        <v>47</v>
      </c>
      <c r="E10" s="2" t="s">
        <v>213</v>
      </c>
      <c r="F10" s="5"/>
      <c r="G10" s="6" t="s">
        <v>93</v>
      </c>
      <c r="H10" s="6" t="s">
        <v>5530</v>
      </c>
      <c r="I10" s="16" t="s">
        <v>480</v>
      </c>
      <c r="J10" s="286">
        <v>682491</v>
      </c>
      <c r="K10" s="16" t="s">
        <v>918</v>
      </c>
      <c r="L10" s="16" t="s">
        <v>918</v>
      </c>
      <c r="M10" s="329" t="s">
        <v>919</v>
      </c>
      <c r="N10" s="8" t="s">
        <v>920</v>
      </c>
      <c r="O10" s="16" t="s">
        <v>921</v>
      </c>
      <c r="P10" s="16" t="s">
        <v>912</v>
      </c>
      <c r="Q10" s="346">
        <v>5.8879999999999999</v>
      </c>
      <c r="R10" s="255" t="s">
        <v>93</v>
      </c>
      <c r="S10" s="16" t="s">
        <v>481</v>
      </c>
      <c r="T10" s="16" t="s">
        <v>517</v>
      </c>
      <c r="U10" s="16" t="s">
        <v>482</v>
      </c>
      <c r="V10" s="16" t="s">
        <v>482</v>
      </c>
      <c r="W10" s="16" t="s">
        <v>482</v>
      </c>
      <c r="X10" s="16" t="s">
        <v>482</v>
      </c>
      <c r="Y10" s="16" t="s">
        <v>482</v>
      </c>
      <c r="Z10" s="16" t="s">
        <v>922</v>
      </c>
      <c r="AA10" s="16" t="s">
        <v>923</v>
      </c>
      <c r="AB10" s="16"/>
      <c r="AC10" s="16"/>
      <c r="AD10" s="16"/>
      <c r="AE10" s="16" t="s">
        <v>482</v>
      </c>
      <c r="AF10" s="16">
        <v>20</v>
      </c>
      <c r="AG10" s="16">
        <v>20</v>
      </c>
      <c r="AH10" s="16">
        <v>20</v>
      </c>
      <c r="AI10" s="16"/>
      <c r="AJ10" s="16">
        <v>3</v>
      </c>
      <c r="AK10" s="16" t="s">
        <v>483</v>
      </c>
      <c r="AL10" s="34">
        <v>43817</v>
      </c>
      <c r="AM10" s="18">
        <v>10.2753</v>
      </c>
      <c r="AN10" s="35">
        <v>0.9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2"/>
      <c r="BB10" s="2"/>
      <c r="BC10" s="2"/>
      <c r="BD10" s="2"/>
      <c r="BE10" s="2"/>
      <c r="BF10" s="2"/>
      <c r="BG10" s="2"/>
      <c r="BH10" s="2"/>
      <c r="BI10" s="2"/>
    </row>
    <row r="11" spans="1:61" s="44" customFormat="1" x14ac:dyDescent="0.2">
      <c r="A11" s="44">
        <v>790</v>
      </c>
      <c r="B11" s="45">
        <v>50</v>
      </c>
      <c r="C11" s="44">
        <v>1</v>
      </c>
      <c r="D11" s="44" t="s">
        <v>47</v>
      </c>
      <c r="E11" s="44" t="s">
        <v>213</v>
      </c>
      <c r="F11" s="66"/>
      <c r="G11" s="49" t="s">
        <v>93</v>
      </c>
      <c r="H11" s="6" t="s">
        <v>5530</v>
      </c>
      <c r="I11" s="16" t="s">
        <v>480</v>
      </c>
      <c r="J11" s="290">
        <v>682492</v>
      </c>
      <c r="K11" s="51" t="s">
        <v>2188</v>
      </c>
      <c r="L11" s="51" t="s">
        <v>2188</v>
      </c>
      <c r="M11" s="331" t="s">
        <v>2189</v>
      </c>
      <c r="N11" s="51" t="s">
        <v>2190</v>
      </c>
      <c r="O11" s="51" t="s">
        <v>2191</v>
      </c>
      <c r="P11" s="51" t="s">
        <v>912</v>
      </c>
      <c r="Q11" s="348">
        <v>5.8879999999999999</v>
      </c>
      <c r="R11" s="257" t="s">
        <v>93</v>
      </c>
      <c r="S11" s="54" t="s">
        <v>481</v>
      </c>
      <c r="T11" s="54" t="s">
        <v>517</v>
      </c>
      <c r="U11" s="54" t="s">
        <v>482</v>
      </c>
      <c r="V11" s="54" t="s">
        <v>482</v>
      </c>
      <c r="W11" s="54" t="s">
        <v>482</v>
      </c>
      <c r="X11" s="54" t="s">
        <v>482</v>
      </c>
      <c r="Y11" s="54" t="s">
        <v>482</v>
      </c>
      <c r="Z11" s="54" t="s">
        <v>922</v>
      </c>
      <c r="AA11" s="51" t="s">
        <v>923</v>
      </c>
      <c r="AB11" s="51"/>
      <c r="AC11" s="51"/>
      <c r="AD11" s="51"/>
      <c r="AE11" s="54" t="s">
        <v>482</v>
      </c>
      <c r="AF11" s="51">
        <v>20</v>
      </c>
      <c r="AG11" s="51">
        <v>20</v>
      </c>
      <c r="AH11" s="51">
        <v>20</v>
      </c>
      <c r="AI11" s="51"/>
      <c r="AJ11" s="51">
        <v>3</v>
      </c>
      <c r="AK11" s="51" t="s">
        <v>483</v>
      </c>
      <c r="AL11" s="55">
        <v>43817</v>
      </c>
      <c r="AM11" s="56">
        <v>10.2753</v>
      </c>
      <c r="AN11" s="57">
        <v>0.9</v>
      </c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</row>
    <row r="12" spans="1:61" s="44" customFormat="1" x14ac:dyDescent="0.2">
      <c r="A12" s="44">
        <v>790</v>
      </c>
      <c r="B12" s="45">
        <v>50</v>
      </c>
      <c r="C12" s="44">
        <v>1</v>
      </c>
      <c r="D12" s="44" t="s">
        <v>47</v>
      </c>
      <c r="E12" s="44" t="s">
        <v>213</v>
      </c>
      <c r="F12" s="66"/>
      <c r="G12" s="49"/>
      <c r="H12" s="6" t="s">
        <v>5530</v>
      </c>
      <c r="I12" s="16" t="s">
        <v>480</v>
      </c>
      <c r="J12" s="290">
        <v>682493</v>
      </c>
      <c r="K12" s="51" t="s">
        <v>2192</v>
      </c>
      <c r="L12" s="51" t="s">
        <v>2192</v>
      </c>
      <c r="M12" s="331" t="s">
        <v>2193</v>
      </c>
      <c r="N12" s="51" t="s">
        <v>2194</v>
      </c>
      <c r="O12" s="51" t="s">
        <v>2195</v>
      </c>
      <c r="P12" s="51" t="s">
        <v>912</v>
      </c>
      <c r="Q12" s="348">
        <v>5.8879999999999999</v>
      </c>
      <c r="R12" s="257" t="s">
        <v>93</v>
      </c>
      <c r="S12" s="54" t="s">
        <v>481</v>
      </c>
      <c r="T12" s="54" t="s">
        <v>517</v>
      </c>
      <c r="U12" s="54" t="s">
        <v>482</v>
      </c>
      <c r="V12" s="54" t="s">
        <v>482</v>
      </c>
      <c r="W12" s="54" t="s">
        <v>482</v>
      </c>
      <c r="X12" s="54" t="s">
        <v>482</v>
      </c>
      <c r="Y12" s="54" t="s">
        <v>482</v>
      </c>
      <c r="Z12" s="54" t="s">
        <v>922</v>
      </c>
      <c r="AA12" s="51" t="s">
        <v>923</v>
      </c>
      <c r="AB12" s="51"/>
      <c r="AC12" s="51"/>
      <c r="AD12" s="51"/>
      <c r="AE12" s="54" t="s">
        <v>482</v>
      </c>
      <c r="AF12" s="51">
        <v>20</v>
      </c>
      <c r="AG12" s="51">
        <v>20</v>
      </c>
      <c r="AH12" s="51">
        <v>20</v>
      </c>
      <c r="AI12" s="51"/>
      <c r="AJ12" s="51">
        <v>3</v>
      </c>
      <c r="AK12" s="51" t="s">
        <v>483</v>
      </c>
      <c r="AL12" s="55">
        <v>43817</v>
      </c>
      <c r="AM12" s="56">
        <v>10.2753</v>
      </c>
      <c r="AN12" s="57">
        <v>0.9</v>
      </c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</row>
    <row r="13" spans="1:61" s="44" customFormat="1" x14ac:dyDescent="0.2">
      <c r="A13" s="44">
        <v>790</v>
      </c>
      <c r="B13" s="45">
        <v>50</v>
      </c>
      <c r="C13" s="44">
        <v>1</v>
      </c>
      <c r="D13" s="44" t="s">
        <v>47</v>
      </c>
      <c r="E13" s="44" t="s">
        <v>213</v>
      </c>
      <c r="F13" s="66"/>
      <c r="G13" s="49"/>
      <c r="H13" s="6" t="s">
        <v>5530</v>
      </c>
      <c r="I13" s="16" t="s">
        <v>480</v>
      </c>
      <c r="J13" s="290">
        <v>682494</v>
      </c>
      <c r="K13" s="51" t="s">
        <v>2196</v>
      </c>
      <c r="L13" s="51" t="s">
        <v>2196</v>
      </c>
      <c r="M13" s="331" t="s">
        <v>2197</v>
      </c>
      <c r="N13" s="51" t="s">
        <v>2198</v>
      </c>
      <c r="O13" s="51" t="s">
        <v>2199</v>
      </c>
      <c r="P13" s="51" t="s">
        <v>912</v>
      </c>
      <c r="Q13" s="348">
        <v>5.8879999999999999</v>
      </c>
      <c r="R13" s="257" t="s">
        <v>93</v>
      </c>
      <c r="S13" s="54" t="s">
        <v>481</v>
      </c>
      <c r="T13" s="54" t="s">
        <v>517</v>
      </c>
      <c r="U13" s="54" t="s">
        <v>482</v>
      </c>
      <c r="V13" s="54" t="s">
        <v>482</v>
      </c>
      <c r="W13" s="54" t="s">
        <v>482</v>
      </c>
      <c r="X13" s="54" t="s">
        <v>482</v>
      </c>
      <c r="Y13" s="54" t="s">
        <v>482</v>
      </c>
      <c r="Z13" s="54" t="s">
        <v>922</v>
      </c>
      <c r="AA13" s="51" t="s">
        <v>923</v>
      </c>
      <c r="AB13" s="51"/>
      <c r="AC13" s="51"/>
      <c r="AD13" s="51"/>
      <c r="AE13" s="54" t="s">
        <v>482</v>
      </c>
      <c r="AF13" s="51">
        <v>20</v>
      </c>
      <c r="AG13" s="51">
        <v>20</v>
      </c>
      <c r="AH13" s="51">
        <v>20</v>
      </c>
      <c r="AI13" s="51"/>
      <c r="AJ13" s="51">
        <v>3</v>
      </c>
      <c r="AK13" s="51" t="s">
        <v>483</v>
      </c>
      <c r="AL13" s="55">
        <v>43817</v>
      </c>
      <c r="AM13" s="56">
        <v>10.2753</v>
      </c>
      <c r="AN13" s="57">
        <v>0.9</v>
      </c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</row>
    <row r="14" spans="1:61" s="2" customFormat="1" ht="13.5" customHeight="1" x14ac:dyDescent="0.25">
      <c r="A14" s="2">
        <v>790</v>
      </c>
      <c r="B14" s="2">
        <v>50</v>
      </c>
      <c r="C14" s="2">
        <v>2</v>
      </c>
      <c r="D14" s="2" t="s">
        <v>48</v>
      </c>
      <c r="E14" s="2" t="s">
        <v>211</v>
      </c>
      <c r="F14" s="19">
        <v>420</v>
      </c>
      <c r="G14" s="6" t="s">
        <v>93</v>
      </c>
      <c r="H14" s="6" t="s">
        <v>5530</v>
      </c>
      <c r="I14" s="7" t="s">
        <v>1435</v>
      </c>
      <c r="J14" s="33">
        <v>52414</v>
      </c>
      <c r="K14" s="8" t="s">
        <v>1443</v>
      </c>
      <c r="L14" s="8" t="s">
        <v>1443</v>
      </c>
      <c r="M14" s="332" t="s">
        <v>1444</v>
      </c>
      <c r="N14" s="8" t="s">
        <v>1445</v>
      </c>
      <c r="O14" s="8" t="s">
        <v>1446</v>
      </c>
      <c r="P14" s="8" t="s">
        <v>1436</v>
      </c>
      <c r="Q14" s="349">
        <v>13.1822</v>
      </c>
      <c r="R14" s="6" t="s">
        <v>93</v>
      </c>
      <c r="S14" s="8"/>
      <c r="T14" s="8" t="s">
        <v>1437</v>
      </c>
      <c r="U14" s="8" t="s">
        <v>44</v>
      </c>
      <c r="V14" s="8" t="s">
        <v>44</v>
      </c>
      <c r="W14" s="8" t="s">
        <v>44</v>
      </c>
      <c r="X14" s="8" t="s">
        <v>44</v>
      </c>
      <c r="Y14" s="8" t="s">
        <v>44</v>
      </c>
      <c r="Z14" s="8" t="s">
        <v>1447</v>
      </c>
      <c r="AA14" s="8" t="s">
        <v>44</v>
      </c>
      <c r="AB14" s="8" t="s">
        <v>44</v>
      </c>
      <c r="AC14" s="8" t="s">
        <v>44</v>
      </c>
      <c r="AD14" s="8" t="s">
        <v>44</v>
      </c>
      <c r="AE14" s="8" t="s">
        <v>44</v>
      </c>
      <c r="AF14" s="8">
        <v>20</v>
      </c>
      <c r="AG14" s="8">
        <v>20</v>
      </c>
      <c r="AH14" s="8"/>
      <c r="AI14" s="8"/>
      <c r="AJ14" s="8">
        <v>2</v>
      </c>
      <c r="AK14" s="8" t="s">
        <v>483</v>
      </c>
      <c r="AL14" s="13">
        <v>43435</v>
      </c>
      <c r="AM14" s="8">
        <v>10.2753</v>
      </c>
      <c r="AN14" s="14">
        <v>0.9</v>
      </c>
    </row>
    <row r="15" spans="1:61" s="44" customFormat="1" x14ac:dyDescent="0.2">
      <c r="A15" s="44">
        <v>790</v>
      </c>
      <c r="B15" s="45">
        <v>50</v>
      </c>
      <c r="C15" s="44">
        <v>2</v>
      </c>
      <c r="D15" s="44" t="s">
        <v>48</v>
      </c>
      <c r="E15" s="44" t="s">
        <v>211</v>
      </c>
      <c r="F15" s="66"/>
      <c r="G15" s="49" t="s">
        <v>93</v>
      </c>
      <c r="H15" s="6" t="s">
        <v>5530</v>
      </c>
      <c r="I15" s="73" t="s">
        <v>1435</v>
      </c>
      <c r="J15" s="291">
        <v>52415</v>
      </c>
      <c r="K15" s="52" t="s">
        <v>2200</v>
      </c>
      <c r="L15" s="52" t="s">
        <v>2200</v>
      </c>
      <c r="M15" s="333" t="s">
        <v>2201</v>
      </c>
      <c r="N15" s="52" t="s">
        <v>2202</v>
      </c>
      <c r="O15" s="52" t="s">
        <v>2203</v>
      </c>
      <c r="P15" s="132" t="s">
        <v>1436</v>
      </c>
      <c r="Q15" s="350">
        <v>13.1822</v>
      </c>
      <c r="R15" s="258" t="s">
        <v>93</v>
      </c>
      <c r="S15" s="52"/>
      <c r="T15" s="52" t="s">
        <v>1437</v>
      </c>
      <c r="U15" s="52" t="s">
        <v>44</v>
      </c>
      <c r="V15" s="52" t="s">
        <v>44</v>
      </c>
      <c r="W15" s="52" t="s">
        <v>44</v>
      </c>
      <c r="X15" s="52" t="s">
        <v>44</v>
      </c>
      <c r="Y15" s="52" t="s">
        <v>44</v>
      </c>
      <c r="Z15" s="52" t="s">
        <v>1447</v>
      </c>
      <c r="AA15" s="52" t="s">
        <v>44</v>
      </c>
      <c r="AB15" s="52" t="s">
        <v>44</v>
      </c>
      <c r="AC15" s="52" t="s">
        <v>44</v>
      </c>
      <c r="AD15" s="52" t="s">
        <v>44</v>
      </c>
      <c r="AE15" s="52" t="s">
        <v>44</v>
      </c>
      <c r="AF15" s="74">
        <v>20</v>
      </c>
      <c r="AG15" s="74">
        <v>20</v>
      </c>
      <c r="AH15" s="52"/>
      <c r="AI15" s="52"/>
      <c r="AJ15" s="52">
        <v>2</v>
      </c>
      <c r="AK15" s="52" t="s">
        <v>483</v>
      </c>
      <c r="AL15" s="75">
        <v>43817</v>
      </c>
      <c r="AM15" s="52">
        <v>10.2753</v>
      </c>
      <c r="AN15" s="132" t="s">
        <v>1105</v>
      </c>
    </row>
    <row r="16" spans="1:61" s="44" customFormat="1" x14ac:dyDescent="0.2">
      <c r="A16" s="44">
        <v>790</v>
      </c>
      <c r="B16" s="45">
        <v>50</v>
      </c>
      <c r="C16" s="44">
        <v>2</v>
      </c>
      <c r="D16" s="44" t="s">
        <v>48</v>
      </c>
      <c r="E16" s="44" t="s">
        <v>211</v>
      </c>
      <c r="F16" s="66"/>
      <c r="G16" s="49"/>
      <c r="H16" s="6" t="s">
        <v>5530</v>
      </c>
      <c r="I16" s="73" t="s">
        <v>1435</v>
      </c>
      <c r="J16" s="291">
        <v>52416</v>
      </c>
      <c r="K16" s="52" t="s">
        <v>2204</v>
      </c>
      <c r="L16" s="52" t="s">
        <v>2204</v>
      </c>
      <c r="M16" s="333" t="s">
        <v>2205</v>
      </c>
      <c r="N16" s="52" t="s">
        <v>2206</v>
      </c>
      <c r="O16" s="52" t="s">
        <v>2207</v>
      </c>
      <c r="P16" s="132" t="s">
        <v>1436</v>
      </c>
      <c r="Q16" s="350">
        <v>13.1822</v>
      </c>
      <c r="R16" s="258" t="s">
        <v>93</v>
      </c>
      <c r="S16" s="52"/>
      <c r="T16" s="52" t="s">
        <v>1437</v>
      </c>
      <c r="U16" s="52" t="s">
        <v>44</v>
      </c>
      <c r="V16" s="52" t="s">
        <v>44</v>
      </c>
      <c r="W16" s="52" t="s">
        <v>44</v>
      </c>
      <c r="X16" s="52" t="s">
        <v>44</v>
      </c>
      <c r="Y16" s="52" t="s">
        <v>44</v>
      </c>
      <c r="Z16" s="52" t="s">
        <v>1447</v>
      </c>
      <c r="AA16" s="52" t="s">
        <v>44</v>
      </c>
      <c r="AB16" s="52" t="s">
        <v>44</v>
      </c>
      <c r="AC16" s="52" t="s">
        <v>44</v>
      </c>
      <c r="AD16" s="52" t="s">
        <v>44</v>
      </c>
      <c r="AE16" s="52" t="s">
        <v>44</v>
      </c>
      <c r="AF16" s="74">
        <v>20</v>
      </c>
      <c r="AG16" s="74">
        <v>20</v>
      </c>
      <c r="AH16" s="52"/>
      <c r="AI16" s="52"/>
      <c r="AJ16" s="52">
        <v>2</v>
      </c>
      <c r="AK16" s="52" t="s">
        <v>483</v>
      </c>
      <c r="AL16" s="75">
        <v>43817</v>
      </c>
      <c r="AM16" s="52">
        <v>10.2753</v>
      </c>
      <c r="AN16" s="132" t="s">
        <v>1105</v>
      </c>
    </row>
    <row r="17" spans="1:40" s="44" customFormat="1" x14ac:dyDescent="0.2">
      <c r="A17" s="44">
        <v>790</v>
      </c>
      <c r="B17" s="45">
        <v>50</v>
      </c>
      <c r="C17" s="44">
        <v>2</v>
      </c>
      <c r="D17" s="44" t="s">
        <v>48</v>
      </c>
      <c r="E17" s="44" t="s">
        <v>211</v>
      </c>
      <c r="F17" s="66"/>
      <c r="G17" s="49"/>
      <c r="H17" s="6" t="s">
        <v>5530</v>
      </c>
      <c r="I17" s="73" t="s">
        <v>1435</v>
      </c>
      <c r="J17" s="291">
        <v>52417</v>
      </c>
      <c r="K17" s="52" t="s">
        <v>2208</v>
      </c>
      <c r="L17" s="52" t="s">
        <v>2208</v>
      </c>
      <c r="M17" s="333" t="s">
        <v>2209</v>
      </c>
      <c r="N17" s="52" t="s">
        <v>2210</v>
      </c>
      <c r="O17" s="52" t="s">
        <v>2211</v>
      </c>
      <c r="P17" s="132" t="s">
        <v>1436</v>
      </c>
      <c r="Q17" s="350">
        <v>13.1822</v>
      </c>
      <c r="R17" s="258" t="s">
        <v>93</v>
      </c>
      <c r="S17" s="52"/>
      <c r="T17" s="52" t="s">
        <v>1437</v>
      </c>
      <c r="U17" s="52" t="s">
        <v>44</v>
      </c>
      <c r="V17" s="52" t="s">
        <v>44</v>
      </c>
      <c r="W17" s="52" t="s">
        <v>44</v>
      </c>
      <c r="X17" s="52" t="s">
        <v>44</v>
      </c>
      <c r="Y17" s="52" t="s">
        <v>44</v>
      </c>
      <c r="Z17" s="52" t="s">
        <v>1447</v>
      </c>
      <c r="AA17" s="52" t="s">
        <v>44</v>
      </c>
      <c r="AB17" s="52" t="s">
        <v>44</v>
      </c>
      <c r="AC17" s="52" t="s">
        <v>44</v>
      </c>
      <c r="AD17" s="52" t="s">
        <v>44</v>
      </c>
      <c r="AE17" s="52" t="s">
        <v>44</v>
      </c>
      <c r="AF17" s="74">
        <v>20</v>
      </c>
      <c r="AG17" s="74">
        <v>20</v>
      </c>
      <c r="AH17" s="52"/>
      <c r="AI17" s="52"/>
      <c r="AJ17" s="52">
        <v>2</v>
      </c>
      <c r="AK17" s="52" t="s">
        <v>483</v>
      </c>
      <c r="AL17" s="75">
        <v>43817</v>
      </c>
      <c r="AM17" s="52">
        <v>10.2753</v>
      </c>
      <c r="AN17" s="132" t="s">
        <v>1105</v>
      </c>
    </row>
    <row r="18" spans="1:40" s="44" customFormat="1" x14ac:dyDescent="0.2">
      <c r="A18" s="44">
        <v>790</v>
      </c>
      <c r="B18" s="45">
        <v>50</v>
      </c>
      <c r="C18" s="44">
        <v>2</v>
      </c>
      <c r="D18" s="44" t="s">
        <v>48</v>
      </c>
      <c r="E18" s="44" t="s">
        <v>211</v>
      </c>
      <c r="F18" s="66"/>
      <c r="G18" s="49"/>
      <c r="H18" s="6" t="s">
        <v>5530</v>
      </c>
      <c r="I18" s="73" t="s">
        <v>1435</v>
      </c>
      <c r="J18" s="291">
        <v>52418</v>
      </c>
      <c r="K18" s="52" t="s">
        <v>2212</v>
      </c>
      <c r="L18" s="52" t="s">
        <v>2212</v>
      </c>
      <c r="M18" s="333" t="s">
        <v>2213</v>
      </c>
      <c r="N18" s="52" t="s">
        <v>2214</v>
      </c>
      <c r="O18" s="52" t="s">
        <v>2215</v>
      </c>
      <c r="P18" s="132" t="s">
        <v>1436</v>
      </c>
      <c r="Q18" s="350">
        <v>13.1822</v>
      </c>
      <c r="R18" s="258" t="s">
        <v>93</v>
      </c>
      <c r="S18" s="52"/>
      <c r="T18" s="52" t="s">
        <v>1437</v>
      </c>
      <c r="U18" s="52" t="s">
        <v>44</v>
      </c>
      <c r="V18" s="52" t="s">
        <v>44</v>
      </c>
      <c r="W18" s="52" t="s">
        <v>44</v>
      </c>
      <c r="X18" s="52" t="s">
        <v>44</v>
      </c>
      <c r="Y18" s="52" t="s">
        <v>44</v>
      </c>
      <c r="Z18" s="52" t="s">
        <v>1447</v>
      </c>
      <c r="AA18" s="52" t="s">
        <v>44</v>
      </c>
      <c r="AB18" s="52" t="s">
        <v>44</v>
      </c>
      <c r="AC18" s="52" t="s">
        <v>44</v>
      </c>
      <c r="AD18" s="52" t="s">
        <v>44</v>
      </c>
      <c r="AE18" s="52" t="s">
        <v>44</v>
      </c>
      <c r="AF18" s="74">
        <v>20</v>
      </c>
      <c r="AG18" s="74">
        <v>20</v>
      </c>
      <c r="AH18" s="52"/>
      <c r="AI18" s="52"/>
      <c r="AJ18" s="52">
        <v>2</v>
      </c>
      <c r="AK18" s="52" t="s">
        <v>483</v>
      </c>
      <c r="AL18" s="75">
        <v>43817</v>
      </c>
      <c r="AM18" s="52">
        <v>10.2753</v>
      </c>
      <c r="AN18" s="132" t="s">
        <v>1105</v>
      </c>
    </row>
    <row r="19" spans="1:40" s="44" customFormat="1" x14ac:dyDescent="0.2">
      <c r="A19" s="44">
        <v>790</v>
      </c>
      <c r="B19" s="45">
        <v>50</v>
      </c>
      <c r="C19" s="44">
        <v>2</v>
      </c>
      <c r="D19" s="44" t="s">
        <v>48</v>
      </c>
      <c r="E19" s="44" t="s">
        <v>211</v>
      </c>
      <c r="F19" s="66"/>
      <c r="G19" s="49"/>
      <c r="H19" s="6" t="s">
        <v>5530</v>
      </c>
      <c r="I19" s="73" t="s">
        <v>1435</v>
      </c>
      <c r="J19" s="291">
        <v>52419</v>
      </c>
      <c r="K19" s="52" t="s">
        <v>2216</v>
      </c>
      <c r="L19" s="52" t="s">
        <v>2216</v>
      </c>
      <c r="M19" s="333" t="s">
        <v>2217</v>
      </c>
      <c r="N19" s="52" t="s">
        <v>2218</v>
      </c>
      <c r="O19" s="52" t="s">
        <v>2219</v>
      </c>
      <c r="P19" s="132" t="s">
        <v>1436</v>
      </c>
      <c r="Q19" s="350">
        <v>13.1822</v>
      </c>
      <c r="R19" s="258" t="s">
        <v>93</v>
      </c>
      <c r="S19" s="52"/>
      <c r="T19" s="52" t="s">
        <v>1437</v>
      </c>
      <c r="U19" s="52" t="s">
        <v>44</v>
      </c>
      <c r="V19" s="52" t="s">
        <v>44</v>
      </c>
      <c r="W19" s="52" t="s">
        <v>44</v>
      </c>
      <c r="X19" s="52" t="s">
        <v>44</v>
      </c>
      <c r="Y19" s="52" t="s">
        <v>44</v>
      </c>
      <c r="Z19" s="52" t="s">
        <v>1447</v>
      </c>
      <c r="AA19" s="52" t="s">
        <v>44</v>
      </c>
      <c r="AB19" s="52" t="s">
        <v>44</v>
      </c>
      <c r="AC19" s="52" t="s">
        <v>44</v>
      </c>
      <c r="AD19" s="52" t="s">
        <v>44</v>
      </c>
      <c r="AE19" s="52" t="s">
        <v>44</v>
      </c>
      <c r="AF19" s="74">
        <v>20</v>
      </c>
      <c r="AG19" s="74">
        <v>20</v>
      </c>
      <c r="AH19" s="52"/>
      <c r="AI19" s="52"/>
      <c r="AJ19" s="52">
        <v>2</v>
      </c>
      <c r="AK19" s="52" t="s">
        <v>483</v>
      </c>
      <c r="AL19" s="75">
        <v>43817</v>
      </c>
      <c r="AM19" s="52">
        <v>10.2753</v>
      </c>
      <c r="AN19" s="132" t="s">
        <v>1105</v>
      </c>
    </row>
    <row r="20" spans="1:40" s="44" customFormat="1" x14ac:dyDescent="0.2">
      <c r="A20" s="44">
        <v>790</v>
      </c>
      <c r="B20" s="45">
        <v>50</v>
      </c>
      <c r="C20" s="44">
        <v>2</v>
      </c>
      <c r="D20" s="44" t="s">
        <v>48</v>
      </c>
      <c r="E20" s="44" t="s">
        <v>211</v>
      </c>
      <c r="F20" s="66"/>
      <c r="G20" s="49"/>
      <c r="H20" s="6" t="s">
        <v>5530</v>
      </c>
      <c r="I20" s="73" t="s">
        <v>1435</v>
      </c>
      <c r="J20" s="291">
        <v>52420</v>
      </c>
      <c r="K20" s="52" t="s">
        <v>2220</v>
      </c>
      <c r="L20" s="52" t="s">
        <v>2220</v>
      </c>
      <c r="M20" s="333" t="s">
        <v>2221</v>
      </c>
      <c r="N20" s="52" t="s">
        <v>2222</v>
      </c>
      <c r="O20" s="52" t="s">
        <v>2223</v>
      </c>
      <c r="P20" s="132" t="s">
        <v>1436</v>
      </c>
      <c r="Q20" s="350">
        <v>13.1822</v>
      </c>
      <c r="R20" s="258" t="s">
        <v>93</v>
      </c>
      <c r="S20" s="52"/>
      <c r="T20" s="52" t="s">
        <v>1437</v>
      </c>
      <c r="U20" s="52" t="s">
        <v>44</v>
      </c>
      <c r="V20" s="52" t="s">
        <v>44</v>
      </c>
      <c r="W20" s="52" t="s">
        <v>44</v>
      </c>
      <c r="X20" s="52" t="s">
        <v>44</v>
      </c>
      <c r="Y20" s="52" t="s">
        <v>44</v>
      </c>
      <c r="Z20" s="52" t="s">
        <v>1447</v>
      </c>
      <c r="AA20" s="52" t="s">
        <v>44</v>
      </c>
      <c r="AB20" s="52" t="s">
        <v>44</v>
      </c>
      <c r="AC20" s="52" t="s">
        <v>44</v>
      </c>
      <c r="AD20" s="52" t="s">
        <v>44</v>
      </c>
      <c r="AE20" s="52" t="s">
        <v>44</v>
      </c>
      <c r="AF20" s="74">
        <v>20</v>
      </c>
      <c r="AG20" s="74">
        <v>20</v>
      </c>
      <c r="AH20" s="52"/>
      <c r="AI20" s="52"/>
      <c r="AJ20" s="52">
        <v>2</v>
      </c>
      <c r="AK20" s="52" t="s">
        <v>483</v>
      </c>
      <c r="AL20" s="75">
        <v>43817</v>
      </c>
      <c r="AM20" s="52">
        <v>10.2753</v>
      </c>
      <c r="AN20" s="132" t="s">
        <v>1105</v>
      </c>
    </row>
    <row r="21" spans="1:40" s="44" customFormat="1" x14ac:dyDescent="0.2">
      <c r="A21" s="44">
        <v>790</v>
      </c>
      <c r="B21" s="45">
        <v>50</v>
      </c>
      <c r="C21" s="44">
        <v>2</v>
      </c>
      <c r="D21" s="44" t="s">
        <v>48</v>
      </c>
      <c r="E21" s="44" t="s">
        <v>211</v>
      </c>
      <c r="F21" s="66"/>
      <c r="G21" s="49"/>
      <c r="H21" s="6" t="s">
        <v>5530</v>
      </c>
      <c r="I21" s="73" t="s">
        <v>1435</v>
      </c>
      <c r="J21" s="291">
        <v>52421</v>
      </c>
      <c r="K21" s="52" t="s">
        <v>2224</v>
      </c>
      <c r="L21" s="52" t="s">
        <v>2224</v>
      </c>
      <c r="M21" s="333" t="s">
        <v>2225</v>
      </c>
      <c r="N21" s="52" t="s">
        <v>2226</v>
      </c>
      <c r="O21" s="52" t="s">
        <v>2227</v>
      </c>
      <c r="P21" s="132" t="s">
        <v>1436</v>
      </c>
      <c r="Q21" s="350">
        <v>13.1822</v>
      </c>
      <c r="R21" s="258" t="s">
        <v>93</v>
      </c>
      <c r="S21" s="52"/>
      <c r="T21" s="52" t="s">
        <v>1437</v>
      </c>
      <c r="U21" s="52" t="s">
        <v>44</v>
      </c>
      <c r="V21" s="52" t="s">
        <v>44</v>
      </c>
      <c r="W21" s="52" t="s">
        <v>44</v>
      </c>
      <c r="X21" s="52" t="s">
        <v>44</v>
      </c>
      <c r="Y21" s="52" t="s">
        <v>44</v>
      </c>
      <c r="Z21" s="52" t="s">
        <v>1447</v>
      </c>
      <c r="AA21" s="52" t="s">
        <v>44</v>
      </c>
      <c r="AB21" s="52" t="s">
        <v>44</v>
      </c>
      <c r="AC21" s="52" t="s">
        <v>44</v>
      </c>
      <c r="AD21" s="52" t="s">
        <v>44</v>
      </c>
      <c r="AE21" s="52" t="s">
        <v>44</v>
      </c>
      <c r="AF21" s="74">
        <v>20</v>
      </c>
      <c r="AG21" s="74">
        <v>20</v>
      </c>
      <c r="AH21" s="52"/>
      <c r="AI21" s="52"/>
      <c r="AJ21" s="52">
        <v>2</v>
      </c>
      <c r="AK21" s="52" t="s">
        <v>483</v>
      </c>
      <c r="AL21" s="75">
        <v>43817</v>
      </c>
      <c r="AM21" s="52">
        <v>10.2753</v>
      </c>
      <c r="AN21" s="132" t="s">
        <v>1105</v>
      </c>
    </row>
    <row r="22" spans="1:40" s="44" customFormat="1" x14ac:dyDescent="0.2">
      <c r="A22" s="44">
        <v>790</v>
      </c>
      <c r="B22" s="45">
        <v>50</v>
      </c>
      <c r="C22" s="44">
        <v>2</v>
      </c>
      <c r="D22" s="44" t="s">
        <v>48</v>
      </c>
      <c r="E22" s="44" t="s">
        <v>211</v>
      </c>
      <c r="F22" s="66"/>
      <c r="G22" s="49"/>
      <c r="H22" s="6" t="s">
        <v>5530</v>
      </c>
      <c r="I22" s="73" t="s">
        <v>1435</v>
      </c>
      <c r="J22" s="291">
        <v>52422</v>
      </c>
      <c r="K22" s="52" t="s">
        <v>2228</v>
      </c>
      <c r="L22" s="52" t="s">
        <v>2228</v>
      </c>
      <c r="M22" s="333" t="s">
        <v>2229</v>
      </c>
      <c r="N22" s="52" t="s">
        <v>2230</v>
      </c>
      <c r="O22" s="52" t="s">
        <v>2231</v>
      </c>
      <c r="P22" s="132" t="s">
        <v>1436</v>
      </c>
      <c r="Q22" s="350">
        <v>13.1822</v>
      </c>
      <c r="R22" s="258" t="s">
        <v>93</v>
      </c>
      <c r="S22" s="52"/>
      <c r="T22" s="52" t="s">
        <v>1437</v>
      </c>
      <c r="U22" s="52" t="s">
        <v>44</v>
      </c>
      <c r="V22" s="52" t="s">
        <v>44</v>
      </c>
      <c r="W22" s="52" t="s">
        <v>44</v>
      </c>
      <c r="X22" s="52" t="s">
        <v>44</v>
      </c>
      <c r="Y22" s="52" t="s">
        <v>44</v>
      </c>
      <c r="Z22" s="52" t="s">
        <v>1447</v>
      </c>
      <c r="AA22" s="52" t="s">
        <v>44</v>
      </c>
      <c r="AB22" s="52" t="s">
        <v>44</v>
      </c>
      <c r="AC22" s="52" t="s">
        <v>44</v>
      </c>
      <c r="AD22" s="52" t="s">
        <v>44</v>
      </c>
      <c r="AE22" s="52" t="s">
        <v>44</v>
      </c>
      <c r="AF22" s="74">
        <v>20</v>
      </c>
      <c r="AG22" s="74">
        <v>20</v>
      </c>
      <c r="AH22" s="52"/>
      <c r="AI22" s="52"/>
      <c r="AJ22" s="52">
        <v>2</v>
      </c>
      <c r="AK22" s="52" t="s">
        <v>483</v>
      </c>
      <c r="AL22" s="75">
        <v>43817</v>
      </c>
      <c r="AM22" s="52">
        <v>10.2753</v>
      </c>
      <c r="AN22" s="132" t="s">
        <v>1105</v>
      </c>
    </row>
    <row r="23" spans="1:40" s="44" customFormat="1" x14ac:dyDescent="0.2">
      <c r="A23" s="44">
        <v>790</v>
      </c>
      <c r="B23" s="45">
        <v>50</v>
      </c>
      <c r="C23" s="44">
        <v>2</v>
      </c>
      <c r="D23" s="44" t="s">
        <v>48</v>
      </c>
      <c r="E23" s="44" t="s">
        <v>211</v>
      </c>
      <c r="F23" s="66"/>
      <c r="G23" s="49"/>
      <c r="H23" s="6" t="s">
        <v>5530</v>
      </c>
      <c r="I23" s="73" t="s">
        <v>1435</v>
      </c>
      <c r="J23" s="291">
        <v>52398</v>
      </c>
      <c r="K23" s="52" t="s">
        <v>2232</v>
      </c>
      <c r="L23" s="52" t="s">
        <v>2232</v>
      </c>
      <c r="M23" s="333" t="s">
        <v>2233</v>
      </c>
      <c r="N23" s="52" t="s">
        <v>2234</v>
      </c>
      <c r="O23" s="52" t="s">
        <v>2235</v>
      </c>
      <c r="P23" s="132" t="s">
        <v>1436</v>
      </c>
      <c r="Q23" s="350">
        <v>13.1822</v>
      </c>
      <c r="R23" s="258" t="s">
        <v>93</v>
      </c>
      <c r="S23" s="52"/>
      <c r="T23" s="52" t="s">
        <v>1437</v>
      </c>
      <c r="U23" s="52" t="s">
        <v>44</v>
      </c>
      <c r="V23" s="52" t="s">
        <v>44</v>
      </c>
      <c r="W23" s="52" t="s">
        <v>44</v>
      </c>
      <c r="X23" s="52" t="s">
        <v>44</v>
      </c>
      <c r="Y23" s="52" t="s">
        <v>44</v>
      </c>
      <c r="Z23" s="52" t="s">
        <v>1447</v>
      </c>
      <c r="AA23" s="52" t="s">
        <v>44</v>
      </c>
      <c r="AB23" s="52" t="s">
        <v>44</v>
      </c>
      <c r="AC23" s="52" t="s">
        <v>44</v>
      </c>
      <c r="AD23" s="52" t="s">
        <v>44</v>
      </c>
      <c r="AE23" s="52" t="s">
        <v>44</v>
      </c>
      <c r="AF23" s="74">
        <v>20</v>
      </c>
      <c r="AG23" s="74">
        <v>20</v>
      </c>
      <c r="AH23" s="52"/>
      <c r="AI23" s="52"/>
      <c r="AJ23" s="52">
        <v>2</v>
      </c>
      <c r="AK23" s="52" t="s">
        <v>483</v>
      </c>
      <c r="AL23" s="75">
        <v>43817</v>
      </c>
      <c r="AM23" s="52">
        <v>10.2753</v>
      </c>
      <c r="AN23" s="132" t="s">
        <v>1105</v>
      </c>
    </row>
    <row r="24" spans="1:40" s="44" customFormat="1" x14ac:dyDescent="0.2">
      <c r="A24" s="44">
        <v>790</v>
      </c>
      <c r="B24" s="45">
        <v>50</v>
      </c>
      <c r="C24" s="44">
        <v>2</v>
      </c>
      <c r="D24" s="44" t="s">
        <v>48</v>
      </c>
      <c r="E24" s="44" t="s">
        <v>211</v>
      </c>
      <c r="F24" s="66"/>
      <c r="G24" s="49"/>
      <c r="H24" s="6" t="s">
        <v>5530</v>
      </c>
      <c r="I24" s="73" t="s">
        <v>1435</v>
      </c>
      <c r="J24" s="291">
        <v>52399</v>
      </c>
      <c r="K24" s="52" t="s">
        <v>2236</v>
      </c>
      <c r="L24" s="52" t="s">
        <v>2236</v>
      </c>
      <c r="M24" s="333" t="s">
        <v>2237</v>
      </c>
      <c r="N24" s="52" t="s">
        <v>2238</v>
      </c>
      <c r="O24" s="52" t="s">
        <v>2239</v>
      </c>
      <c r="P24" s="132" t="s">
        <v>1436</v>
      </c>
      <c r="Q24" s="350">
        <v>13.1822</v>
      </c>
      <c r="R24" s="258" t="s">
        <v>93</v>
      </c>
      <c r="S24" s="52"/>
      <c r="T24" s="52" t="s">
        <v>1437</v>
      </c>
      <c r="U24" s="52" t="s">
        <v>44</v>
      </c>
      <c r="V24" s="52" t="s">
        <v>44</v>
      </c>
      <c r="W24" s="52" t="s">
        <v>44</v>
      </c>
      <c r="X24" s="52" t="s">
        <v>44</v>
      </c>
      <c r="Y24" s="52" t="s">
        <v>44</v>
      </c>
      <c r="Z24" s="52" t="s">
        <v>1447</v>
      </c>
      <c r="AA24" s="52" t="s">
        <v>44</v>
      </c>
      <c r="AB24" s="52" t="s">
        <v>44</v>
      </c>
      <c r="AC24" s="52" t="s">
        <v>44</v>
      </c>
      <c r="AD24" s="52" t="s">
        <v>44</v>
      </c>
      <c r="AE24" s="52" t="s">
        <v>44</v>
      </c>
      <c r="AF24" s="74">
        <v>20</v>
      </c>
      <c r="AG24" s="74">
        <v>20</v>
      </c>
      <c r="AH24" s="52"/>
      <c r="AI24" s="52"/>
      <c r="AJ24" s="52">
        <v>2</v>
      </c>
      <c r="AK24" s="52" t="s">
        <v>483</v>
      </c>
      <c r="AL24" s="75">
        <v>43817</v>
      </c>
      <c r="AM24" s="52">
        <v>10.2753</v>
      </c>
      <c r="AN24" s="132" t="s">
        <v>1105</v>
      </c>
    </row>
    <row r="25" spans="1:40" s="44" customFormat="1" x14ac:dyDescent="0.2">
      <c r="A25" s="44">
        <v>790</v>
      </c>
      <c r="B25" s="45">
        <v>50</v>
      </c>
      <c r="C25" s="44">
        <v>2</v>
      </c>
      <c r="D25" s="44" t="s">
        <v>48</v>
      </c>
      <c r="E25" s="44" t="s">
        <v>211</v>
      </c>
      <c r="F25" s="66"/>
      <c r="G25" s="49"/>
      <c r="H25" s="6" t="s">
        <v>5530</v>
      </c>
      <c r="I25" s="73" t="s">
        <v>1435</v>
      </c>
      <c r="J25" s="291">
        <v>52400</v>
      </c>
      <c r="K25" s="52" t="s">
        <v>2240</v>
      </c>
      <c r="L25" s="52" t="s">
        <v>2240</v>
      </c>
      <c r="M25" s="333" t="s">
        <v>2241</v>
      </c>
      <c r="N25" s="52" t="s">
        <v>2242</v>
      </c>
      <c r="O25" s="52" t="s">
        <v>2243</v>
      </c>
      <c r="P25" s="132" t="s">
        <v>1436</v>
      </c>
      <c r="Q25" s="350">
        <v>13.1822</v>
      </c>
      <c r="R25" s="258" t="s">
        <v>93</v>
      </c>
      <c r="S25" s="52"/>
      <c r="T25" s="52" t="s">
        <v>1437</v>
      </c>
      <c r="U25" s="52" t="s">
        <v>44</v>
      </c>
      <c r="V25" s="52" t="s">
        <v>44</v>
      </c>
      <c r="W25" s="52" t="s">
        <v>44</v>
      </c>
      <c r="X25" s="52" t="s">
        <v>44</v>
      </c>
      <c r="Y25" s="52" t="s">
        <v>44</v>
      </c>
      <c r="Z25" s="52" t="s">
        <v>1447</v>
      </c>
      <c r="AA25" s="52" t="s">
        <v>44</v>
      </c>
      <c r="AB25" s="52" t="s">
        <v>44</v>
      </c>
      <c r="AC25" s="52" t="s">
        <v>44</v>
      </c>
      <c r="AD25" s="52" t="s">
        <v>44</v>
      </c>
      <c r="AE25" s="52" t="s">
        <v>44</v>
      </c>
      <c r="AF25" s="74">
        <v>20</v>
      </c>
      <c r="AG25" s="74">
        <v>20</v>
      </c>
      <c r="AH25" s="52"/>
      <c r="AI25" s="52"/>
      <c r="AJ25" s="52">
        <v>2</v>
      </c>
      <c r="AK25" s="52" t="s">
        <v>483</v>
      </c>
      <c r="AL25" s="75">
        <v>43817</v>
      </c>
      <c r="AM25" s="52">
        <v>10.2753</v>
      </c>
      <c r="AN25" s="132" t="s">
        <v>1105</v>
      </c>
    </row>
    <row r="26" spans="1:40" s="44" customFormat="1" x14ac:dyDescent="0.2">
      <c r="A26" s="44">
        <v>790</v>
      </c>
      <c r="B26" s="45">
        <v>50</v>
      </c>
      <c r="C26" s="44">
        <v>2</v>
      </c>
      <c r="D26" s="44" t="s">
        <v>48</v>
      </c>
      <c r="E26" s="44" t="s">
        <v>211</v>
      </c>
      <c r="F26" s="66"/>
      <c r="G26" s="49"/>
      <c r="H26" s="6" t="s">
        <v>5530</v>
      </c>
      <c r="I26" s="73" t="s">
        <v>1435</v>
      </c>
      <c r="J26" s="291">
        <v>52401</v>
      </c>
      <c r="K26" s="52" t="s">
        <v>2244</v>
      </c>
      <c r="L26" s="52" t="s">
        <v>2244</v>
      </c>
      <c r="M26" s="333" t="s">
        <v>2245</v>
      </c>
      <c r="N26" s="52" t="s">
        <v>2246</v>
      </c>
      <c r="O26" s="52" t="s">
        <v>2247</v>
      </c>
      <c r="P26" s="132" t="s">
        <v>1436</v>
      </c>
      <c r="Q26" s="350">
        <v>13.1822</v>
      </c>
      <c r="R26" s="258" t="s">
        <v>93</v>
      </c>
      <c r="S26" s="52"/>
      <c r="T26" s="52" t="s">
        <v>1437</v>
      </c>
      <c r="U26" s="52" t="s">
        <v>44</v>
      </c>
      <c r="V26" s="52" t="s">
        <v>44</v>
      </c>
      <c r="W26" s="52" t="s">
        <v>44</v>
      </c>
      <c r="X26" s="52" t="s">
        <v>44</v>
      </c>
      <c r="Y26" s="52" t="s">
        <v>44</v>
      </c>
      <c r="Z26" s="52" t="s">
        <v>1447</v>
      </c>
      <c r="AA26" s="52" t="s">
        <v>44</v>
      </c>
      <c r="AB26" s="52" t="s">
        <v>44</v>
      </c>
      <c r="AC26" s="52" t="s">
        <v>44</v>
      </c>
      <c r="AD26" s="52" t="s">
        <v>44</v>
      </c>
      <c r="AE26" s="52" t="s">
        <v>44</v>
      </c>
      <c r="AF26" s="74">
        <v>20</v>
      </c>
      <c r="AG26" s="74">
        <v>20</v>
      </c>
      <c r="AH26" s="52"/>
      <c r="AI26" s="52"/>
      <c r="AJ26" s="52">
        <v>2</v>
      </c>
      <c r="AK26" s="52" t="s">
        <v>483</v>
      </c>
      <c r="AL26" s="75">
        <v>43817</v>
      </c>
      <c r="AM26" s="52">
        <v>10.2753</v>
      </c>
      <c r="AN26" s="132" t="s">
        <v>1105</v>
      </c>
    </row>
    <row r="27" spans="1:40" s="44" customFormat="1" x14ac:dyDescent="0.2">
      <c r="A27" s="44">
        <v>790</v>
      </c>
      <c r="B27" s="45">
        <v>50</v>
      </c>
      <c r="C27" s="44">
        <v>2</v>
      </c>
      <c r="D27" s="44" t="s">
        <v>48</v>
      </c>
      <c r="E27" s="44" t="s">
        <v>211</v>
      </c>
      <c r="F27" s="66"/>
      <c r="G27" s="49"/>
      <c r="H27" s="6" t="s">
        <v>5530</v>
      </c>
      <c r="I27" s="73" t="s">
        <v>1435</v>
      </c>
      <c r="J27" s="291">
        <v>52402</v>
      </c>
      <c r="K27" s="52" t="s">
        <v>2248</v>
      </c>
      <c r="L27" s="52" t="s">
        <v>2248</v>
      </c>
      <c r="M27" s="333" t="s">
        <v>2249</v>
      </c>
      <c r="N27" s="52" t="s">
        <v>2250</v>
      </c>
      <c r="O27" s="52" t="s">
        <v>2251</v>
      </c>
      <c r="P27" s="132" t="s">
        <v>1436</v>
      </c>
      <c r="Q27" s="350">
        <v>13.1822</v>
      </c>
      <c r="R27" s="258" t="s">
        <v>93</v>
      </c>
      <c r="S27" s="52"/>
      <c r="T27" s="52" t="s">
        <v>1437</v>
      </c>
      <c r="U27" s="52" t="s">
        <v>44</v>
      </c>
      <c r="V27" s="52" t="s">
        <v>44</v>
      </c>
      <c r="W27" s="52" t="s">
        <v>44</v>
      </c>
      <c r="X27" s="52" t="s">
        <v>44</v>
      </c>
      <c r="Y27" s="52" t="s">
        <v>44</v>
      </c>
      <c r="Z27" s="52" t="s">
        <v>1447</v>
      </c>
      <c r="AA27" s="52" t="s">
        <v>44</v>
      </c>
      <c r="AB27" s="52" t="s">
        <v>44</v>
      </c>
      <c r="AC27" s="52" t="s">
        <v>44</v>
      </c>
      <c r="AD27" s="52" t="s">
        <v>44</v>
      </c>
      <c r="AE27" s="52" t="s">
        <v>44</v>
      </c>
      <c r="AF27" s="74">
        <v>20</v>
      </c>
      <c r="AG27" s="74">
        <v>20</v>
      </c>
      <c r="AH27" s="52"/>
      <c r="AI27" s="52"/>
      <c r="AJ27" s="52">
        <v>2</v>
      </c>
      <c r="AK27" s="52" t="s">
        <v>483</v>
      </c>
      <c r="AL27" s="75">
        <v>43817</v>
      </c>
      <c r="AM27" s="52">
        <v>10.2753</v>
      </c>
      <c r="AN27" s="132" t="s">
        <v>1105</v>
      </c>
    </row>
    <row r="28" spans="1:40" s="44" customFormat="1" x14ac:dyDescent="0.2">
      <c r="A28" s="44">
        <v>790</v>
      </c>
      <c r="B28" s="45">
        <v>50</v>
      </c>
      <c r="C28" s="44">
        <v>2</v>
      </c>
      <c r="D28" s="44" t="s">
        <v>48</v>
      </c>
      <c r="E28" s="44" t="s">
        <v>211</v>
      </c>
      <c r="F28" s="66"/>
      <c r="G28" s="49"/>
      <c r="H28" s="6" t="s">
        <v>5530</v>
      </c>
      <c r="I28" s="73" t="s">
        <v>1435</v>
      </c>
      <c r="J28" s="291">
        <v>52403</v>
      </c>
      <c r="K28" s="52" t="s">
        <v>2252</v>
      </c>
      <c r="L28" s="52" t="s">
        <v>2252</v>
      </c>
      <c r="M28" s="333" t="s">
        <v>2253</v>
      </c>
      <c r="N28" s="52" t="s">
        <v>2254</v>
      </c>
      <c r="O28" s="52" t="s">
        <v>2255</v>
      </c>
      <c r="P28" s="132" t="s">
        <v>1436</v>
      </c>
      <c r="Q28" s="350">
        <v>13.1822</v>
      </c>
      <c r="R28" s="258" t="s">
        <v>93</v>
      </c>
      <c r="S28" s="52"/>
      <c r="T28" s="52" t="s">
        <v>1437</v>
      </c>
      <c r="U28" s="52" t="s">
        <v>44</v>
      </c>
      <c r="V28" s="52" t="s">
        <v>44</v>
      </c>
      <c r="W28" s="52" t="s">
        <v>44</v>
      </c>
      <c r="X28" s="52" t="s">
        <v>44</v>
      </c>
      <c r="Y28" s="52" t="s">
        <v>44</v>
      </c>
      <c r="Z28" s="52" t="s">
        <v>1447</v>
      </c>
      <c r="AA28" s="52" t="s">
        <v>44</v>
      </c>
      <c r="AB28" s="52" t="s">
        <v>44</v>
      </c>
      <c r="AC28" s="52" t="s">
        <v>44</v>
      </c>
      <c r="AD28" s="52" t="s">
        <v>44</v>
      </c>
      <c r="AE28" s="52" t="s">
        <v>44</v>
      </c>
      <c r="AF28" s="74">
        <v>20</v>
      </c>
      <c r="AG28" s="74">
        <v>20</v>
      </c>
      <c r="AH28" s="52"/>
      <c r="AI28" s="52"/>
      <c r="AJ28" s="52">
        <v>2</v>
      </c>
      <c r="AK28" s="52" t="s">
        <v>483</v>
      </c>
      <c r="AL28" s="75">
        <v>43817</v>
      </c>
      <c r="AM28" s="52">
        <v>10.2753</v>
      </c>
      <c r="AN28" s="132" t="s">
        <v>1105</v>
      </c>
    </row>
    <row r="29" spans="1:40" s="44" customFormat="1" x14ac:dyDescent="0.2">
      <c r="A29" s="44">
        <v>790</v>
      </c>
      <c r="B29" s="45">
        <v>50</v>
      </c>
      <c r="C29" s="44">
        <v>2</v>
      </c>
      <c r="D29" s="44" t="s">
        <v>48</v>
      </c>
      <c r="E29" s="44" t="s">
        <v>211</v>
      </c>
      <c r="F29" s="66"/>
      <c r="G29" s="49"/>
      <c r="H29" s="6" t="s">
        <v>5530</v>
      </c>
      <c r="I29" s="73" t="s">
        <v>1435</v>
      </c>
      <c r="J29" s="291">
        <v>52404</v>
      </c>
      <c r="K29" s="52" t="s">
        <v>2256</v>
      </c>
      <c r="L29" s="52" t="s">
        <v>2256</v>
      </c>
      <c r="M29" s="333" t="s">
        <v>2257</v>
      </c>
      <c r="N29" s="52" t="s">
        <v>2258</v>
      </c>
      <c r="O29" s="52" t="s">
        <v>2259</v>
      </c>
      <c r="P29" s="132" t="s">
        <v>1436</v>
      </c>
      <c r="Q29" s="350">
        <v>13.1822</v>
      </c>
      <c r="R29" s="258" t="s">
        <v>93</v>
      </c>
      <c r="S29" s="52"/>
      <c r="T29" s="52" t="s">
        <v>1437</v>
      </c>
      <c r="U29" s="52" t="s">
        <v>44</v>
      </c>
      <c r="V29" s="52" t="s">
        <v>44</v>
      </c>
      <c r="W29" s="52" t="s">
        <v>44</v>
      </c>
      <c r="X29" s="52" t="s">
        <v>44</v>
      </c>
      <c r="Y29" s="52" t="s">
        <v>44</v>
      </c>
      <c r="Z29" s="52" t="s">
        <v>1447</v>
      </c>
      <c r="AA29" s="52" t="s">
        <v>44</v>
      </c>
      <c r="AB29" s="52" t="s">
        <v>44</v>
      </c>
      <c r="AC29" s="52" t="s">
        <v>44</v>
      </c>
      <c r="AD29" s="52" t="s">
        <v>44</v>
      </c>
      <c r="AE29" s="52" t="s">
        <v>44</v>
      </c>
      <c r="AF29" s="74">
        <v>20</v>
      </c>
      <c r="AG29" s="74">
        <v>20</v>
      </c>
      <c r="AH29" s="52"/>
      <c r="AI29" s="52"/>
      <c r="AJ29" s="52">
        <v>2</v>
      </c>
      <c r="AK29" s="52" t="s">
        <v>483</v>
      </c>
      <c r="AL29" s="75">
        <v>43817</v>
      </c>
      <c r="AM29" s="52">
        <v>10.2753</v>
      </c>
      <c r="AN29" s="132" t="s">
        <v>1105</v>
      </c>
    </row>
    <row r="30" spans="1:40" s="44" customFormat="1" x14ac:dyDescent="0.2">
      <c r="A30" s="44">
        <v>790</v>
      </c>
      <c r="B30" s="45">
        <v>50</v>
      </c>
      <c r="C30" s="44">
        <v>2</v>
      </c>
      <c r="D30" s="44" t="s">
        <v>48</v>
      </c>
      <c r="E30" s="44" t="s">
        <v>211</v>
      </c>
      <c r="F30" s="66"/>
      <c r="G30" s="49"/>
      <c r="H30" s="6" t="s">
        <v>5530</v>
      </c>
      <c r="I30" s="73" t="s">
        <v>1435</v>
      </c>
      <c r="J30" s="291">
        <v>52405</v>
      </c>
      <c r="K30" s="52" t="s">
        <v>2260</v>
      </c>
      <c r="L30" s="52" t="s">
        <v>2260</v>
      </c>
      <c r="M30" s="333" t="s">
        <v>2261</v>
      </c>
      <c r="N30" s="52" t="s">
        <v>2262</v>
      </c>
      <c r="O30" s="52" t="s">
        <v>2263</v>
      </c>
      <c r="P30" s="132" t="s">
        <v>1436</v>
      </c>
      <c r="Q30" s="350">
        <v>13.1822</v>
      </c>
      <c r="R30" s="258" t="s">
        <v>93</v>
      </c>
      <c r="S30" s="52"/>
      <c r="T30" s="52" t="s">
        <v>1437</v>
      </c>
      <c r="U30" s="52" t="s">
        <v>44</v>
      </c>
      <c r="V30" s="52" t="s">
        <v>44</v>
      </c>
      <c r="W30" s="52" t="s">
        <v>44</v>
      </c>
      <c r="X30" s="52" t="s">
        <v>44</v>
      </c>
      <c r="Y30" s="52" t="s">
        <v>44</v>
      </c>
      <c r="Z30" s="52" t="s">
        <v>1447</v>
      </c>
      <c r="AA30" s="52" t="s">
        <v>44</v>
      </c>
      <c r="AB30" s="52" t="s">
        <v>44</v>
      </c>
      <c r="AC30" s="52" t="s">
        <v>44</v>
      </c>
      <c r="AD30" s="52" t="s">
        <v>44</v>
      </c>
      <c r="AE30" s="52" t="s">
        <v>44</v>
      </c>
      <c r="AF30" s="74">
        <v>20</v>
      </c>
      <c r="AG30" s="74">
        <v>20</v>
      </c>
      <c r="AH30" s="52"/>
      <c r="AI30" s="52"/>
      <c r="AJ30" s="52">
        <v>2</v>
      </c>
      <c r="AK30" s="52" t="s">
        <v>483</v>
      </c>
      <c r="AL30" s="75">
        <v>43817</v>
      </c>
      <c r="AM30" s="52">
        <v>10.2753</v>
      </c>
      <c r="AN30" s="132" t="s">
        <v>1105</v>
      </c>
    </row>
    <row r="31" spans="1:40" s="44" customFormat="1" x14ac:dyDescent="0.2">
      <c r="A31" s="44">
        <v>790</v>
      </c>
      <c r="B31" s="45">
        <v>50</v>
      </c>
      <c r="C31" s="44">
        <v>2</v>
      </c>
      <c r="D31" s="44" t="s">
        <v>48</v>
      </c>
      <c r="E31" s="44" t="s">
        <v>211</v>
      </c>
      <c r="F31" s="66"/>
      <c r="G31" s="49"/>
      <c r="H31" s="6" t="s">
        <v>5530</v>
      </c>
      <c r="I31" s="73" t="s">
        <v>1435</v>
      </c>
      <c r="J31" s="291">
        <v>52406</v>
      </c>
      <c r="K31" s="52" t="s">
        <v>2264</v>
      </c>
      <c r="L31" s="52" t="s">
        <v>2264</v>
      </c>
      <c r="M31" s="333" t="s">
        <v>2265</v>
      </c>
      <c r="N31" s="52" t="s">
        <v>2266</v>
      </c>
      <c r="O31" s="52" t="s">
        <v>2267</v>
      </c>
      <c r="P31" s="132" t="s">
        <v>1436</v>
      </c>
      <c r="Q31" s="350">
        <v>13.1822</v>
      </c>
      <c r="R31" s="258" t="s">
        <v>93</v>
      </c>
      <c r="S31" s="52"/>
      <c r="T31" s="52" t="s">
        <v>1437</v>
      </c>
      <c r="U31" s="52" t="s">
        <v>44</v>
      </c>
      <c r="V31" s="52" t="s">
        <v>44</v>
      </c>
      <c r="W31" s="52" t="s">
        <v>44</v>
      </c>
      <c r="X31" s="52" t="s">
        <v>44</v>
      </c>
      <c r="Y31" s="52" t="s">
        <v>44</v>
      </c>
      <c r="Z31" s="52" t="s">
        <v>1447</v>
      </c>
      <c r="AA31" s="52" t="s">
        <v>44</v>
      </c>
      <c r="AB31" s="52" t="s">
        <v>44</v>
      </c>
      <c r="AC31" s="52" t="s">
        <v>44</v>
      </c>
      <c r="AD31" s="52" t="s">
        <v>44</v>
      </c>
      <c r="AE31" s="52" t="s">
        <v>44</v>
      </c>
      <c r="AF31" s="74">
        <v>20</v>
      </c>
      <c r="AG31" s="74">
        <v>20</v>
      </c>
      <c r="AH31" s="52"/>
      <c r="AI31" s="52"/>
      <c r="AJ31" s="52">
        <v>2</v>
      </c>
      <c r="AK31" s="52" t="s">
        <v>483</v>
      </c>
      <c r="AL31" s="75">
        <v>43817</v>
      </c>
      <c r="AM31" s="52">
        <v>10.2753</v>
      </c>
      <c r="AN31" s="132" t="s">
        <v>1105</v>
      </c>
    </row>
    <row r="32" spans="1:40" s="44" customFormat="1" x14ac:dyDescent="0.2">
      <c r="A32" s="44">
        <v>790</v>
      </c>
      <c r="B32" s="45">
        <v>50</v>
      </c>
      <c r="C32" s="44">
        <v>2</v>
      </c>
      <c r="D32" s="44" t="s">
        <v>48</v>
      </c>
      <c r="E32" s="44" t="s">
        <v>211</v>
      </c>
      <c r="F32" s="66"/>
      <c r="G32" s="49"/>
      <c r="H32" s="6" t="s">
        <v>5530</v>
      </c>
      <c r="I32" s="73" t="s">
        <v>1435</v>
      </c>
      <c r="J32" s="291">
        <v>52407</v>
      </c>
      <c r="K32" s="52" t="s">
        <v>2268</v>
      </c>
      <c r="L32" s="52" t="s">
        <v>2268</v>
      </c>
      <c r="M32" s="333" t="s">
        <v>2269</v>
      </c>
      <c r="N32" s="52" t="s">
        <v>2270</v>
      </c>
      <c r="O32" s="52" t="s">
        <v>2271</v>
      </c>
      <c r="P32" s="132" t="s">
        <v>1436</v>
      </c>
      <c r="Q32" s="350">
        <v>13.1822</v>
      </c>
      <c r="R32" s="258" t="s">
        <v>93</v>
      </c>
      <c r="S32" s="52"/>
      <c r="T32" s="52" t="s">
        <v>1437</v>
      </c>
      <c r="U32" s="52" t="s">
        <v>44</v>
      </c>
      <c r="V32" s="52" t="s">
        <v>44</v>
      </c>
      <c r="W32" s="52" t="s">
        <v>44</v>
      </c>
      <c r="X32" s="52" t="s">
        <v>44</v>
      </c>
      <c r="Y32" s="52" t="s">
        <v>44</v>
      </c>
      <c r="Z32" s="52" t="s">
        <v>1447</v>
      </c>
      <c r="AA32" s="52" t="s">
        <v>44</v>
      </c>
      <c r="AB32" s="52" t="s">
        <v>44</v>
      </c>
      <c r="AC32" s="52" t="s">
        <v>44</v>
      </c>
      <c r="AD32" s="52" t="s">
        <v>44</v>
      </c>
      <c r="AE32" s="52" t="s">
        <v>44</v>
      </c>
      <c r="AF32" s="74">
        <v>20</v>
      </c>
      <c r="AG32" s="74">
        <v>20</v>
      </c>
      <c r="AH32" s="52"/>
      <c r="AI32" s="52"/>
      <c r="AJ32" s="52">
        <v>2</v>
      </c>
      <c r="AK32" s="52" t="s">
        <v>483</v>
      </c>
      <c r="AL32" s="75">
        <v>43817</v>
      </c>
      <c r="AM32" s="52">
        <v>10.2753</v>
      </c>
      <c r="AN32" s="132" t="s">
        <v>1105</v>
      </c>
    </row>
    <row r="33" spans="1:40" s="44" customFormat="1" x14ac:dyDescent="0.2">
      <c r="A33" s="44">
        <v>790</v>
      </c>
      <c r="B33" s="45">
        <v>50</v>
      </c>
      <c r="C33" s="44">
        <v>2</v>
      </c>
      <c r="D33" s="44" t="s">
        <v>48</v>
      </c>
      <c r="E33" s="44" t="s">
        <v>211</v>
      </c>
      <c r="F33" s="66"/>
      <c r="G33" s="49"/>
      <c r="H33" s="6" t="s">
        <v>5530</v>
      </c>
      <c r="I33" s="73" t="s">
        <v>1435</v>
      </c>
      <c r="J33" s="291">
        <v>52408</v>
      </c>
      <c r="K33" s="52" t="s">
        <v>2272</v>
      </c>
      <c r="L33" s="52" t="s">
        <v>2272</v>
      </c>
      <c r="M33" s="333" t="s">
        <v>2273</v>
      </c>
      <c r="N33" s="52" t="s">
        <v>2274</v>
      </c>
      <c r="O33" s="52" t="s">
        <v>2275</v>
      </c>
      <c r="P33" s="132" t="s">
        <v>1436</v>
      </c>
      <c r="Q33" s="350">
        <v>13.1822</v>
      </c>
      <c r="R33" s="258" t="s">
        <v>93</v>
      </c>
      <c r="S33" s="52"/>
      <c r="T33" s="52" t="s">
        <v>1437</v>
      </c>
      <c r="U33" s="52" t="s">
        <v>44</v>
      </c>
      <c r="V33" s="52" t="s">
        <v>44</v>
      </c>
      <c r="W33" s="52" t="s">
        <v>44</v>
      </c>
      <c r="X33" s="52" t="s">
        <v>44</v>
      </c>
      <c r="Y33" s="52" t="s">
        <v>44</v>
      </c>
      <c r="Z33" s="52" t="s">
        <v>1447</v>
      </c>
      <c r="AA33" s="52" t="s">
        <v>44</v>
      </c>
      <c r="AB33" s="52" t="s">
        <v>44</v>
      </c>
      <c r="AC33" s="52" t="s">
        <v>44</v>
      </c>
      <c r="AD33" s="52" t="s">
        <v>44</v>
      </c>
      <c r="AE33" s="52" t="s">
        <v>44</v>
      </c>
      <c r="AF33" s="74">
        <v>20</v>
      </c>
      <c r="AG33" s="74">
        <v>20</v>
      </c>
      <c r="AH33" s="52"/>
      <c r="AI33" s="52"/>
      <c r="AJ33" s="52">
        <v>2</v>
      </c>
      <c r="AK33" s="52" t="s">
        <v>483</v>
      </c>
      <c r="AL33" s="75">
        <v>43817</v>
      </c>
      <c r="AM33" s="52">
        <v>10.2753</v>
      </c>
      <c r="AN33" s="132" t="s">
        <v>1105</v>
      </c>
    </row>
    <row r="34" spans="1:40" s="44" customFormat="1" x14ac:dyDescent="0.2">
      <c r="A34" s="44">
        <v>790</v>
      </c>
      <c r="B34" s="45">
        <v>50</v>
      </c>
      <c r="C34" s="44">
        <v>2</v>
      </c>
      <c r="D34" s="44" t="s">
        <v>48</v>
      </c>
      <c r="E34" s="44" t="s">
        <v>211</v>
      </c>
      <c r="F34" s="66"/>
      <c r="G34" s="49"/>
      <c r="H34" s="6" t="s">
        <v>5530</v>
      </c>
      <c r="I34" s="73" t="s">
        <v>1435</v>
      </c>
      <c r="J34" s="291">
        <v>52409</v>
      </c>
      <c r="K34" s="52" t="s">
        <v>2276</v>
      </c>
      <c r="L34" s="52" t="s">
        <v>2276</v>
      </c>
      <c r="M34" s="333" t="s">
        <v>2277</v>
      </c>
      <c r="N34" s="52" t="s">
        <v>2278</v>
      </c>
      <c r="O34" s="52" t="s">
        <v>2279</v>
      </c>
      <c r="P34" s="132" t="s">
        <v>1436</v>
      </c>
      <c r="Q34" s="350">
        <v>13.1822</v>
      </c>
      <c r="R34" s="258" t="s">
        <v>93</v>
      </c>
      <c r="S34" s="52"/>
      <c r="T34" s="52" t="s">
        <v>1437</v>
      </c>
      <c r="U34" s="52" t="s">
        <v>44</v>
      </c>
      <c r="V34" s="52" t="s">
        <v>44</v>
      </c>
      <c r="W34" s="52" t="s">
        <v>44</v>
      </c>
      <c r="X34" s="52" t="s">
        <v>44</v>
      </c>
      <c r="Y34" s="52" t="s">
        <v>44</v>
      </c>
      <c r="Z34" s="52" t="s">
        <v>1447</v>
      </c>
      <c r="AA34" s="52" t="s">
        <v>44</v>
      </c>
      <c r="AB34" s="52" t="s">
        <v>44</v>
      </c>
      <c r="AC34" s="52" t="s">
        <v>44</v>
      </c>
      <c r="AD34" s="52" t="s">
        <v>44</v>
      </c>
      <c r="AE34" s="52" t="s">
        <v>44</v>
      </c>
      <c r="AF34" s="74">
        <v>20</v>
      </c>
      <c r="AG34" s="74">
        <v>20</v>
      </c>
      <c r="AH34" s="52"/>
      <c r="AI34" s="52"/>
      <c r="AJ34" s="52">
        <v>2</v>
      </c>
      <c r="AK34" s="52" t="s">
        <v>483</v>
      </c>
      <c r="AL34" s="75">
        <v>43817</v>
      </c>
      <c r="AM34" s="52">
        <v>10.2753</v>
      </c>
      <c r="AN34" s="132" t="s">
        <v>1105</v>
      </c>
    </row>
    <row r="35" spans="1:40" s="44" customFormat="1" x14ac:dyDescent="0.2">
      <c r="A35" s="44">
        <v>790</v>
      </c>
      <c r="B35" s="45">
        <v>50</v>
      </c>
      <c r="C35" s="44">
        <v>2</v>
      </c>
      <c r="D35" s="44" t="s">
        <v>48</v>
      </c>
      <c r="E35" s="44" t="s">
        <v>211</v>
      </c>
      <c r="F35" s="66"/>
      <c r="G35" s="49"/>
      <c r="H35" s="6" t="s">
        <v>5530</v>
      </c>
      <c r="I35" s="73" t="s">
        <v>1435</v>
      </c>
      <c r="J35" s="291">
        <v>52410</v>
      </c>
      <c r="K35" s="52" t="s">
        <v>2280</v>
      </c>
      <c r="L35" s="52" t="s">
        <v>2280</v>
      </c>
      <c r="M35" s="333" t="s">
        <v>2281</v>
      </c>
      <c r="N35" s="52" t="s">
        <v>2282</v>
      </c>
      <c r="O35" s="52" t="s">
        <v>2283</v>
      </c>
      <c r="P35" s="132" t="s">
        <v>1436</v>
      </c>
      <c r="Q35" s="350">
        <v>13.1822</v>
      </c>
      <c r="R35" s="258" t="s">
        <v>93</v>
      </c>
      <c r="S35" s="52"/>
      <c r="T35" s="52" t="s">
        <v>1437</v>
      </c>
      <c r="U35" s="52" t="s">
        <v>44</v>
      </c>
      <c r="V35" s="52" t="s">
        <v>44</v>
      </c>
      <c r="W35" s="52" t="s">
        <v>44</v>
      </c>
      <c r="X35" s="52" t="s">
        <v>44</v>
      </c>
      <c r="Y35" s="52" t="s">
        <v>44</v>
      </c>
      <c r="Z35" s="52" t="s">
        <v>1447</v>
      </c>
      <c r="AA35" s="52" t="s">
        <v>44</v>
      </c>
      <c r="AB35" s="52" t="s">
        <v>44</v>
      </c>
      <c r="AC35" s="52" t="s">
        <v>44</v>
      </c>
      <c r="AD35" s="52" t="s">
        <v>44</v>
      </c>
      <c r="AE35" s="52" t="s">
        <v>44</v>
      </c>
      <c r="AF35" s="74">
        <v>20</v>
      </c>
      <c r="AG35" s="74">
        <v>20</v>
      </c>
      <c r="AH35" s="52"/>
      <c r="AI35" s="52"/>
      <c r="AJ35" s="52">
        <v>2</v>
      </c>
      <c r="AK35" s="52" t="s">
        <v>483</v>
      </c>
      <c r="AL35" s="75">
        <v>43817</v>
      </c>
      <c r="AM35" s="52">
        <v>10.2753</v>
      </c>
      <c r="AN35" s="132" t="s">
        <v>1105</v>
      </c>
    </row>
    <row r="36" spans="1:40" s="44" customFormat="1" x14ac:dyDescent="0.2">
      <c r="A36" s="44">
        <v>790</v>
      </c>
      <c r="B36" s="45">
        <v>50</v>
      </c>
      <c r="C36" s="44">
        <v>2</v>
      </c>
      <c r="D36" s="44" t="s">
        <v>48</v>
      </c>
      <c r="E36" s="44" t="s">
        <v>211</v>
      </c>
      <c r="F36" s="66"/>
      <c r="G36" s="49"/>
      <c r="H36" s="6" t="s">
        <v>5530</v>
      </c>
      <c r="I36" s="73" t="s">
        <v>1435</v>
      </c>
      <c r="J36" s="291">
        <v>52411</v>
      </c>
      <c r="K36" s="52" t="s">
        <v>2284</v>
      </c>
      <c r="L36" s="52" t="s">
        <v>2284</v>
      </c>
      <c r="M36" s="333" t="s">
        <v>2285</v>
      </c>
      <c r="N36" s="52" t="s">
        <v>2286</v>
      </c>
      <c r="O36" s="52" t="s">
        <v>2287</v>
      </c>
      <c r="P36" s="132" t="s">
        <v>1436</v>
      </c>
      <c r="Q36" s="350">
        <v>13.1822</v>
      </c>
      <c r="R36" s="258" t="s">
        <v>93</v>
      </c>
      <c r="S36" s="52"/>
      <c r="T36" s="52" t="s">
        <v>1437</v>
      </c>
      <c r="U36" s="52" t="s">
        <v>44</v>
      </c>
      <c r="V36" s="52" t="s">
        <v>44</v>
      </c>
      <c r="W36" s="52" t="s">
        <v>44</v>
      </c>
      <c r="X36" s="52" t="s">
        <v>44</v>
      </c>
      <c r="Y36" s="52" t="s">
        <v>44</v>
      </c>
      <c r="Z36" s="52" t="s">
        <v>1447</v>
      </c>
      <c r="AA36" s="52" t="s">
        <v>44</v>
      </c>
      <c r="AB36" s="52" t="s">
        <v>44</v>
      </c>
      <c r="AC36" s="52" t="s">
        <v>44</v>
      </c>
      <c r="AD36" s="52" t="s">
        <v>44</v>
      </c>
      <c r="AE36" s="52" t="s">
        <v>44</v>
      </c>
      <c r="AF36" s="74">
        <v>20</v>
      </c>
      <c r="AG36" s="74">
        <v>20</v>
      </c>
      <c r="AH36" s="52"/>
      <c r="AI36" s="52"/>
      <c r="AJ36" s="52">
        <v>2</v>
      </c>
      <c r="AK36" s="52" t="s">
        <v>483</v>
      </c>
      <c r="AL36" s="75">
        <v>43817</v>
      </c>
      <c r="AM36" s="52">
        <v>10.2753</v>
      </c>
      <c r="AN36" s="132" t="s">
        <v>1105</v>
      </c>
    </row>
    <row r="37" spans="1:40" s="44" customFormat="1" x14ac:dyDescent="0.2">
      <c r="A37" s="44">
        <v>790</v>
      </c>
      <c r="B37" s="45">
        <v>50</v>
      </c>
      <c r="C37" s="44">
        <v>2</v>
      </c>
      <c r="D37" s="44" t="s">
        <v>48</v>
      </c>
      <c r="E37" s="44" t="s">
        <v>211</v>
      </c>
      <c r="F37" s="66"/>
      <c r="G37" s="49"/>
      <c r="H37" s="6" t="s">
        <v>5530</v>
      </c>
      <c r="I37" s="73" t="s">
        <v>1435</v>
      </c>
      <c r="J37" s="291">
        <v>52412</v>
      </c>
      <c r="K37" s="52" t="s">
        <v>2288</v>
      </c>
      <c r="L37" s="52" t="s">
        <v>2288</v>
      </c>
      <c r="M37" s="333" t="s">
        <v>2289</v>
      </c>
      <c r="N37" s="52" t="s">
        <v>2290</v>
      </c>
      <c r="O37" s="52" t="s">
        <v>2291</v>
      </c>
      <c r="P37" s="132" t="s">
        <v>1436</v>
      </c>
      <c r="Q37" s="350">
        <v>13.1822</v>
      </c>
      <c r="R37" s="258" t="s">
        <v>93</v>
      </c>
      <c r="S37" s="52"/>
      <c r="T37" s="52" t="s">
        <v>1437</v>
      </c>
      <c r="U37" s="52" t="s">
        <v>44</v>
      </c>
      <c r="V37" s="52" t="s">
        <v>44</v>
      </c>
      <c r="W37" s="52" t="s">
        <v>44</v>
      </c>
      <c r="X37" s="52" t="s">
        <v>44</v>
      </c>
      <c r="Y37" s="52" t="s">
        <v>44</v>
      </c>
      <c r="Z37" s="52" t="s">
        <v>1447</v>
      </c>
      <c r="AA37" s="52" t="s">
        <v>44</v>
      </c>
      <c r="AB37" s="52" t="s">
        <v>44</v>
      </c>
      <c r="AC37" s="52" t="s">
        <v>44</v>
      </c>
      <c r="AD37" s="52" t="s">
        <v>44</v>
      </c>
      <c r="AE37" s="52" t="s">
        <v>44</v>
      </c>
      <c r="AF37" s="74">
        <v>20</v>
      </c>
      <c r="AG37" s="74">
        <v>20</v>
      </c>
      <c r="AH37" s="52"/>
      <c r="AI37" s="52"/>
      <c r="AJ37" s="52">
        <v>2</v>
      </c>
      <c r="AK37" s="52" t="s">
        <v>483</v>
      </c>
      <c r="AL37" s="75">
        <v>43817</v>
      </c>
      <c r="AM37" s="52">
        <v>10.2753</v>
      </c>
      <c r="AN37" s="132" t="s">
        <v>1105</v>
      </c>
    </row>
    <row r="38" spans="1:40" s="44" customFormat="1" x14ac:dyDescent="0.2">
      <c r="A38" s="44">
        <v>790</v>
      </c>
      <c r="B38" s="45">
        <v>50</v>
      </c>
      <c r="C38" s="44">
        <v>2</v>
      </c>
      <c r="D38" s="44" t="s">
        <v>48</v>
      </c>
      <c r="E38" s="44" t="s">
        <v>211</v>
      </c>
      <c r="F38" s="66"/>
      <c r="G38" s="49"/>
      <c r="H38" s="6" t="s">
        <v>5530</v>
      </c>
      <c r="I38" s="73" t="s">
        <v>1435</v>
      </c>
      <c r="J38" s="291">
        <v>52413</v>
      </c>
      <c r="K38" s="52" t="s">
        <v>2292</v>
      </c>
      <c r="L38" s="52" t="s">
        <v>2292</v>
      </c>
      <c r="M38" s="333" t="s">
        <v>2293</v>
      </c>
      <c r="N38" s="52" t="s">
        <v>2294</v>
      </c>
      <c r="O38" s="52" t="s">
        <v>2295</v>
      </c>
      <c r="P38" s="132" t="s">
        <v>1436</v>
      </c>
      <c r="Q38" s="350">
        <v>13.1822</v>
      </c>
      <c r="R38" s="258" t="s">
        <v>93</v>
      </c>
      <c r="S38" s="52"/>
      <c r="T38" s="52" t="s">
        <v>1437</v>
      </c>
      <c r="U38" s="52" t="s">
        <v>44</v>
      </c>
      <c r="V38" s="52" t="s">
        <v>44</v>
      </c>
      <c r="W38" s="52" t="s">
        <v>44</v>
      </c>
      <c r="X38" s="52" t="s">
        <v>44</v>
      </c>
      <c r="Y38" s="52" t="s">
        <v>44</v>
      </c>
      <c r="Z38" s="52" t="s">
        <v>1447</v>
      </c>
      <c r="AA38" s="52" t="s">
        <v>44</v>
      </c>
      <c r="AB38" s="52" t="s">
        <v>44</v>
      </c>
      <c r="AC38" s="52" t="s">
        <v>44</v>
      </c>
      <c r="AD38" s="52" t="s">
        <v>44</v>
      </c>
      <c r="AE38" s="52" t="s">
        <v>44</v>
      </c>
      <c r="AF38" s="74">
        <v>20</v>
      </c>
      <c r="AG38" s="74">
        <v>20</v>
      </c>
      <c r="AH38" s="52"/>
      <c r="AI38" s="52"/>
      <c r="AJ38" s="52">
        <v>2</v>
      </c>
      <c r="AK38" s="52" t="s">
        <v>483</v>
      </c>
      <c r="AL38" s="75">
        <v>43817</v>
      </c>
      <c r="AM38" s="52">
        <v>10.2753</v>
      </c>
      <c r="AN38" s="132" t="s">
        <v>1105</v>
      </c>
    </row>
    <row r="39" spans="1:40" s="44" customFormat="1" x14ac:dyDescent="0.2">
      <c r="A39" s="44">
        <v>790</v>
      </c>
      <c r="B39" s="45">
        <v>50</v>
      </c>
      <c r="C39" s="44">
        <v>2</v>
      </c>
      <c r="D39" s="44" t="s">
        <v>48</v>
      </c>
      <c r="E39" s="44" t="s">
        <v>211</v>
      </c>
      <c r="F39" s="66"/>
      <c r="G39" s="49"/>
      <c r="H39" s="6" t="s">
        <v>5530</v>
      </c>
      <c r="I39" s="73" t="s">
        <v>1435</v>
      </c>
      <c r="J39" s="291">
        <v>52397</v>
      </c>
      <c r="K39" s="52" t="s">
        <v>2296</v>
      </c>
      <c r="L39" s="52" t="s">
        <v>2296</v>
      </c>
      <c r="M39" s="333" t="s">
        <v>2297</v>
      </c>
      <c r="N39" s="52" t="s">
        <v>2298</v>
      </c>
      <c r="O39" s="52" t="s">
        <v>2299</v>
      </c>
      <c r="P39" s="132" t="s">
        <v>1436</v>
      </c>
      <c r="Q39" s="350">
        <v>13.1822</v>
      </c>
      <c r="R39" s="258" t="s">
        <v>93</v>
      </c>
      <c r="S39" s="52"/>
      <c r="T39" s="52" t="s">
        <v>1437</v>
      </c>
      <c r="U39" s="52" t="s">
        <v>44</v>
      </c>
      <c r="V39" s="52" t="s">
        <v>44</v>
      </c>
      <c r="W39" s="52" t="s">
        <v>44</v>
      </c>
      <c r="X39" s="52" t="s">
        <v>44</v>
      </c>
      <c r="Y39" s="52" t="s">
        <v>44</v>
      </c>
      <c r="Z39" s="52" t="s">
        <v>1447</v>
      </c>
      <c r="AA39" s="52" t="s">
        <v>44</v>
      </c>
      <c r="AB39" s="52" t="s">
        <v>44</v>
      </c>
      <c r="AC39" s="52" t="s">
        <v>44</v>
      </c>
      <c r="AD39" s="52" t="s">
        <v>44</v>
      </c>
      <c r="AE39" s="52" t="s">
        <v>44</v>
      </c>
      <c r="AF39" s="74">
        <v>20</v>
      </c>
      <c r="AG39" s="74">
        <v>20</v>
      </c>
      <c r="AH39" s="52"/>
      <c r="AI39" s="52"/>
      <c r="AJ39" s="52">
        <v>2</v>
      </c>
      <c r="AK39" s="52" t="s">
        <v>483</v>
      </c>
      <c r="AL39" s="75">
        <v>43817</v>
      </c>
      <c r="AM39" s="52">
        <v>10.2753</v>
      </c>
      <c r="AN39" s="132" t="s">
        <v>1105</v>
      </c>
    </row>
    <row r="40" spans="1:40" s="44" customFormat="1" x14ac:dyDescent="0.2">
      <c r="A40" s="44">
        <v>790</v>
      </c>
      <c r="B40" s="45">
        <v>50</v>
      </c>
      <c r="C40" s="44">
        <v>2</v>
      </c>
      <c r="D40" s="44" t="s">
        <v>48</v>
      </c>
      <c r="E40" s="44" t="s">
        <v>211</v>
      </c>
      <c r="F40" s="66"/>
      <c r="G40" s="49"/>
      <c r="H40" s="6" t="s">
        <v>5530</v>
      </c>
      <c r="I40" s="73" t="s">
        <v>1435</v>
      </c>
      <c r="J40" s="291">
        <v>52423</v>
      </c>
      <c r="K40" s="52" t="s">
        <v>2300</v>
      </c>
      <c r="L40" s="52" t="s">
        <v>2300</v>
      </c>
      <c r="M40" s="333" t="s">
        <v>2301</v>
      </c>
      <c r="N40" s="52" t="s">
        <v>2302</v>
      </c>
      <c r="O40" s="52" t="s">
        <v>2303</v>
      </c>
      <c r="P40" s="132" t="s">
        <v>1436</v>
      </c>
      <c r="Q40" s="350">
        <v>13.1822</v>
      </c>
      <c r="R40" s="258" t="s">
        <v>93</v>
      </c>
      <c r="S40" s="52"/>
      <c r="T40" s="52" t="s">
        <v>1437</v>
      </c>
      <c r="U40" s="52" t="s">
        <v>44</v>
      </c>
      <c r="V40" s="52" t="s">
        <v>44</v>
      </c>
      <c r="W40" s="52" t="s">
        <v>44</v>
      </c>
      <c r="X40" s="52" t="s">
        <v>44</v>
      </c>
      <c r="Y40" s="52" t="s">
        <v>44</v>
      </c>
      <c r="Z40" s="52" t="s">
        <v>1447</v>
      </c>
      <c r="AA40" s="52" t="s">
        <v>44</v>
      </c>
      <c r="AB40" s="52" t="s">
        <v>44</v>
      </c>
      <c r="AC40" s="52" t="s">
        <v>44</v>
      </c>
      <c r="AD40" s="52" t="s">
        <v>44</v>
      </c>
      <c r="AE40" s="52" t="s">
        <v>44</v>
      </c>
      <c r="AF40" s="74">
        <v>20</v>
      </c>
      <c r="AG40" s="74">
        <v>20</v>
      </c>
      <c r="AH40" s="52"/>
      <c r="AI40" s="52"/>
      <c r="AJ40" s="52">
        <v>2</v>
      </c>
      <c r="AK40" s="52" t="s">
        <v>483</v>
      </c>
      <c r="AL40" s="75">
        <v>43817</v>
      </c>
      <c r="AM40" s="52">
        <v>10.2753</v>
      </c>
      <c r="AN40" s="132" t="s">
        <v>1105</v>
      </c>
    </row>
    <row r="41" spans="1:40" s="44" customFormat="1" x14ac:dyDescent="0.2">
      <c r="A41" s="44">
        <v>790</v>
      </c>
      <c r="B41" s="45">
        <v>50</v>
      </c>
      <c r="C41" s="44">
        <v>2</v>
      </c>
      <c r="D41" s="44" t="s">
        <v>48</v>
      </c>
      <c r="E41" s="44" t="s">
        <v>212</v>
      </c>
      <c r="F41" s="66"/>
      <c r="G41" s="49" t="s">
        <v>93</v>
      </c>
      <c r="H41" s="6" t="s">
        <v>5530</v>
      </c>
      <c r="I41" s="73" t="s">
        <v>1435</v>
      </c>
      <c r="J41" s="292">
        <v>325129</v>
      </c>
      <c r="K41" s="52" t="s">
        <v>2304</v>
      </c>
      <c r="L41" s="52" t="s">
        <v>2304</v>
      </c>
      <c r="M41" s="333" t="s">
        <v>2305</v>
      </c>
      <c r="N41" s="52" t="s">
        <v>2306</v>
      </c>
      <c r="O41" s="52" t="s">
        <v>2307</v>
      </c>
      <c r="P41" s="132" t="s">
        <v>1436</v>
      </c>
      <c r="Q41" s="350">
        <v>2.7707000000000002</v>
      </c>
      <c r="R41" s="258" t="s">
        <v>93</v>
      </c>
      <c r="S41" s="52"/>
      <c r="T41" s="52" t="s">
        <v>1437</v>
      </c>
      <c r="U41" s="52" t="s">
        <v>44</v>
      </c>
      <c r="V41" s="52" t="s">
        <v>44</v>
      </c>
      <c r="W41" s="52" t="s">
        <v>44</v>
      </c>
      <c r="X41" s="52" t="s">
        <v>44</v>
      </c>
      <c r="Y41" s="52" t="s">
        <v>44</v>
      </c>
      <c r="Z41" s="52" t="s">
        <v>1442</v>
      </c>
      <c r="AA41" s="52" t="s">
        <v>44</v>
      </c>
      <c r="AB41" s="52" t="s">
        <v>44</v>
      </c>
      <c r="AC41" s="52" t="s">
        <v>44</v>
      </c>
      <c r="AD41" s="52" t="s">
        <v>44</v>
      </c>
      <c r="AE41" s="52" t="s">
        <v>44</v>
      </c>
      <c r="AF41" s="74">
        <v>20</v>
      </c>
      <c r="AG41" s="74">
        <v>20</v>
      </c>
      <c r="AH41" s="52"/>
      <c r="AI41" s="52"/>
      <c r="AJ41" s="52">
        <v>2</v>
      </c>
      <c r="AK41" s="52" t="s">
        <v>483</v>
      </c>
      <c r="AL41" s="75">
        <v>43817</v>
      </c>
      <c r="AM41" s="52">
        <v>10.2753</v>
      </c>
      <c r="AN41" s="132" t="s">
        <v>1105</v>
      </c>
    </row>
    <row r="42" spans="1:40" s="44" customFormat="1" x14ac:dyDescent="0.2">
      <c r="A42" s="44">
        <v>790</v>
      </c>
      <c r="B42" s="45">
        <v>50</v>
      </c>
      <c r="C42" s="44">
        <v>2</v>
      </c>
      <c r="D42" s="44" t="s">
        <v>48</v>
      </c>
      <c r="E42" s="44" t="s">
        <v>212</v>
      </c>
      <c r="F42" s="66"/>
      <c r="G42" s="49"/>
      <c r="H42" s="6" t="s">
        <v>5530</v>
      </c>
      <c r="I42" s="73" t="s">
        <v>1435</v>
      </c>
      <c r="J42" s="292">
        <v>325130</v>
      </c>
      <c r="K42" s="52" t="s">
        <v>2308</v>
      </c>
      <c r="L42" s="52" t="s">
        <v>2308</v>
      </c>
      <c r="M42" s="333" t="s">
        <v>2309</v>
      </c>
      <c r="N42" s="52" t="s">
        <v>2310</v>
      </c>
      <c r="O42" s="52" t="s">
        <v>2311</v>
      </c>
      <c r="P42" s="132" t="s">
        <v>1436</v>
      </c>
      <c r="Q42" s="350">
        <v>2.7707000000000002</v>
      </c>
      <c r="R42" s="258" t="s">
        <v>93</v>
      </c>
      <c r="S42" s="52"/>
      <c r="T42" s="52" t="s">
        <v>1437</v>
      </c>
      <c r="U42" s="52" t="s">
        <v>44</v>
      </c>
      <c r="V42" s="52" t="s">
        <v>44</v>
      </c>
      <c r="W42" s="52" t="s">
        <v>44</v>
      </c>
      <c r="X42" s="52" t="s">
        <v>44</v>
      </c>
      <c r="Y42" s="52" t="s">
        <v>44</v>
      </c>
      <c r="Z42" s="52" t="s">
        <v>1442</v>
      </c>
      <c r="AA42" s="52" t="s">
        <v>44</v>
      </c>
      <c r="AB42" s="52" t="s">
        <v>44</v>
      </c>
      <c r="AC42" s="52" t="s">
        <v>44</v>
      </c>
      <c r="AD42" s="52" t="s">
        <v>44</v>
      </c>
      <c r="AE42" s="52" t="s">
        <v>44</v>
      </c>
      <c r="AF42" s="74">
        <v>20</v>
      </c>
      <c r="AG42" s="74">
        <v>20</v>
      </c>
      <c r="AH42" s="52"/>
      <c r="AI42" s="52"/>
      <c r="AJ42" s="52">
        <v>2</v>
      </c>
      <c r="AK42" s="52" t="s">
        <v>483</v>
      </c>
      <c r="AL42" s="75">
        <v>43817</v>
      </c>
      <c r="AM42" s="52">
        <v>10.2753</v>
      </c>
      <c r="AN42" s="132" t="s">
        <v>1105</v>
      </c>
    </row>
    <row r="43" spans="1:40" s="44" customFormat="1" x14ac:dyDescent="0.2">
      <c r="A43" s="44">
        <v>790</v>
      </c>
      <c r="B43" s="45">
        <v>50</v>
      </c>
      <c r="C43" s="44">
        <v>2</v>
      </c>
      <c r="D43" s="44" t="s">
        <v>48</v>
      </c>
      <c r="E43" s="44" t="s">
        <v>212</v>
      </c>
      <c r="F43" s="66"/>
      <c r="G43" s="49"/>
      <c r="H43" s="6" t="s">
        <v>5530</v>
      </c>
      <c r="I43" s="73" t="s">
        <v>1435</v>
      </c>
      <c r="J43" s="292">
        <v>325131</v>
      </c>
      <c r="K43" s="52" t="s">
        <v>2312</v>
      </c>
      <c r="L43" s="52" t="s">
        <v>2312</v>
      </c>
      <c r="M43" s="333" t="s">
        <v>2313</v>
      </c>
      <c r="N43" s="52" t="s">
        <v>2314</v>
      </c>
      <c r="O43" s="52" t="s">
        <v>2315</v>
      </c>
      <c r="P43" s="132" t="s">
        <v>1436</v>
      </c>
      <c r="Q43" s="350">
        <v>2.7707000000000002</v>
      </c>
      <c r="R43" s="258" t="s">
        <v>93</v>
      </c>
      <c r="S43" s="52"/>
      <c r="T43" s="52" t="s">
        <v>1437</v>
      </c>
      <c r="U43" s="52" t="s">
        <v>44</v>
      </c>
      <c r="V43" s="52" t="s">
        <v>44</v>
      </c>
      <c r="W43" s="52" t="s">
        <v>44</v>
      </c>
      <c r="X43" s="52" t="s">
        <v>44</v>
      </c>
      <c r="Y43" s="52" t="s">
        <v>44</v>
      </c>
      <c r="Z43" s="52" t="s">
        <v>1442</v>
      </c>
      <c r="AA43" s="52" t="s">
        <v>44</v>
      </c>
      <c r="AB43" s="52" t="s">
        <v>44</v>
      </c>
      <c r="AC43" s="52" t="s">
        <v>44</v>
      </c>
      <c r="AD43" s="52" t="s">
        <v>44</v>
      </c>
      <c r="AE43" s="52" t="s">
        <v>44</v>
      </c>
      <c r="AF43" s="74">
        <v>20</v>
      </c>
      <c r="AG43" s="74">
        <v>20</v>
      </c>
      <c r="AH43" s="52"/>
      <c r="AI43" s="52"/>
      <c r="AJ43" s="52">
        <v>2</v>
      </c>
      <c r="AK43" s="52" t="s">
        <v>483</v>
      </c>
      <c r="AL43" s="75">
        <v>43817</v>
      </c>
      <c r="AM43" s="52">
        <v>10.2753</v>
      </c>
      <c r="AN43" s="132" t="s">
        <v>1105</v>
      </c>
    </row>
    <row r="44" spans="1:40" s="44" customFormat="1" x14ac:dyDescent="0.2">
      <c r="A44" s="44">
        <v>790</v>
      </c>
      <c r="B44" s="45">
        <v>50</v>
      </c>
      <c r="C44" s="44">
        <v>2</v>
      </c>
      <c r="D44" s="44" t="s">
        <v>48</v>
      </c>
      <c r="E44" s="44" t="s">
        <v>212</v>
      </c>
      <c r="F44" s="66"/>
      <c r="G44" s="49"/>
      <c r="H44" s="6" t="s">
        <v>5530</v>
      </c>
      <c r="I44" s="73" t="s">
        <v>1435</v>
      </c>
      <c r="J44" s="292">
        <v>325132</v>
      </c>
      <c r="K44" s="52" t="s">
        <v>2316</v>
      </c>
      <c r="L44" s="52" t="s">
        <v>2316</v>
      </c>
      <c r="M44" s="333" t="s">
        <v>2317</v>
      </c>
      <c r="N44" s="52" t="s">
        <v>2318</v>
      </c>
      <c r="O44" s="52" t="s">
        <v>2319</v>
      </c>
      <c r="P44" s="132" t="s">
        <v>1436</v>
      </c>
      <c r="Q44" s="350">
        <v>2.7707000000000002</v>
      </c>
      <c r="R44" s="258" t="s">
        <v>93</v>
      </c>
      <c r="S44" s="52"/>
      <c r="T44" s="52" t="s">
        <v>1437</v>
      </c>
      <c r="U44" s="52" t="s">
        <v>44</v>
      </c>
      <c r="V44" s="52" t="s">
        <v>44</v>
      </c>
      <c r="W44" s="52" t="s">
        <v>44</v>
      </c>
      <c r="X44" s="52" t="s">
        <v>44</v>
      </c>
      <c r="Y44" s="52" t="s">
        <v>44</v>
      </c>
      <c r="Z44" s="52" t="s">
        <v>1442</v>
      </c>
      <c r="AA44" s="52" t="s">
        <v>44</v>
      </c>
      <c r="AB44" s="52" t="s">
        <v>44</v>
      </c>
      <c r="AC44" s="52" t="s">
        <v>44</v>
      </c>
      <c r="AD44" s="52" t="s">
        <v>44</v>
      </c>
      <c r="AE44" s="52" t="s">
        <v>44</v>
      </c>
      <c r="AF44" s="74">
        <v>20</v>
      </c>
      <c r="AG44" s="74">
        <v>20</v>
      </c>
      <c r="AH44" s="52"/>
      <c r="AI44" s="52"/>
      <c r="AJ44" s="52">
        <v>2</v>
      </c>
      <c r="AK44" s="52" t="s">
        <v>483</v>
      </c>
      <c r="AL44" s="75">
        <v>43817</v>
      </c>
      <c r="AM44" s="52">
        <v>10.2753</v>
      </c>
      <c r="AN44" s="132" t="s">
        <v>1105</v>
      </c>
    </row>
    <row r="45" spans="1:40" s="44" customFormat="1" x14ac:dyDescent="0.2">
      <c r="A45" s="44">
        <v>790</v>
      </c>
      <c r="B45" s="45">
        <v>50</v>
      </c>
      <c r="C45" s="44">
        <v>2</v>
      </c>
      <c r="D45" s="44" t="s">
        <v>48</v>
      </c>
      <c r="E45" s="44" t="s">
        <v>212</v>
      </c>
      <c r="F45" s="66"/>
      <c r="G45" s="49"/>
      <c r="H45" s="6" t="s">
        <v>5530</v>
      </c>
      <c r="I45" s="73" t="s">
        <v>1435</v>
      </c>
      <c r="J45" s="292">
        <v>325133</v>
      </c>
      <c r="K45" s="52" t="s">
        <v>2320</v>
      </c>
      <c r="L45" s="52" t="s">
        <v>2320</v>
      </c>
      <c r="M45" s="333" t="s">
        <v>2321</v>
      </c>
      <c r="N45" s="52" t="s">
        <v>2322</v>
      </c>
      <c r="O45" s="52" t="s">
        <v>2323</v>
      </c>
      <c r="P45" s="132" t="s">
        <v>1436</v>
      </c>
      <c r="Q45" s="350">
        <v>2.7707000000000002</v>
      </c>
      <c r="R45" s="258" t="s">
        <v>93</v>
      </c>
      <c r="S45" s="52"/>
      <c r="T45" s="52" t="s">
        <v>1437</v>
      </c>
      <c r="U45" s="52" t="s">
        <v>44</v>
      </c>
      <c r="V45" s="52" t="s">
        <v>44</v>
      </c>
      <c r="W45" s="52" t="s">
        <v>44</v>
      </c>
      <c r="X45" s="52" t="s">
        <v>44</v>
      </c>
      <c r="Y45" s="52" t="s">
        <v>44</v>
      </c>
      <c r="Z45" s="52" t="s">
        <v>1442</v>
      </c>
      <c r="AA45" s="52" t="s">
        <v>44</v>
      </c>
      <c r="AB45" s="52" t="s">
        <v>44</v>
      </c>
      <c r="AC45" s="52" t="s">
        <v>44</v>
      </c>
      <c r="AD45" s="52" t="s">
        <v>44</v>
      </c>
      <c r="AE45" s="52" t="s">
        <v>44</v>
      </c>
      <c r="AF45" s="74">
        <v>20</v>
      </c>
      <c r="AG45" s="74">
        <v>20</v>
      </c>
      <c r="AH45" s="52"/>
      <c r="AI45" s="52"/>
      <c r="AJ45" s="52">
        <v>2</v>
      </c>
      <c r="AK45" s="52" t="s">
        <v>483</v>
      </c>
      <c r="AL45" s="75">
        <v>43817</v>
      </c>
      <c r="AM45" s="52">
        <v>10.2753</v>
      </c>
      <c r="AN45" s="132" t="s">
        <v>1105</v>
      </c>
    </row>
    <row r="46" spans="1:40" s="44" customFormat="1" x14ac:dyDescent="0.2">
      <c r="A46" s="44">
        <v>790</v>
      </c>
      <c r="B46" s="45">
        <v>50</v>
      </c>
      <c r="C46" s="44">
        <v>2</v>
      </c>
      <c r="D46" s="44" t="s">
        <v>48</v>
      </c>
      <c r="E46" s="44" t="s">
        <v>212</v>
      </c>
      <c r="F46" s="66"/>
      <c r="G46" s="49"/>
      <c r="H46" s="6" t="s">
        <v>5530</v>
      </c>
      <c r="I46" s="73" t="s">
        <v>1435</v>
      </c>
      <c r="J46" s="292">
        <v>325134</v>
      </c>
      <c r="K46" s="52" t="s">
        <v>2324</v>
      </c>
      <c r="L46" s="52" t="s">
        <v>2324</v>
      </c>
      <c r="M46" s="333" t="s">
        <v>2325</v>
      </c>
      <c r="N46" s="52" t="s">
        <v>2326</v>
      </c>
      <c r="O46" s="52" t="s">
        <v>2327</v>
      </c>
      <c r="P46" s="132" t="s">
        <v>1436</v>
      </c>
      <c r="Q46" s="350">
        <v>2.7707000000000002</v>
      </c>
      <c r="R46" s="258" t="s">
        <v>93</v>
      </c>
      <c r="S46" s="52"/>
      <c r="T46" s="52" t="s">
        <v>1437</v>
      </c>
      <c r="U46" s="52" t="s">
        <v>44</v>
      </c>
      <c r="V46" s="52" t="s">
        <v>44</v>
      </c>
      <c r="W46" s="52" t="s">
        <v>44</v>
      </c>
      <c r="X46" s="52" t="s">
        <v>44</v>
      </c>
      <c r="Y46" s="52" t="s">
        <v>44</v>
      </c>
      <c r="Z46" s="52" t="s">
        <v>1442</v>
      </c>
      <c r="AA46" s="52" t="s">
        <v>44</v>
      </c>
      <c r="AB46" s="52" t="s">
        <v>44</v>
      </c>
      <c r="AC46" s="52" t="s">
        <v>44</v>
      </c>
      <c r="AD46" s="52" t="s">
        <v>44</v>
      </c>
      <c r="AE46" s="52" t="s">
        <v>44</v>
      </c>
      <c r="AF46" s="74">
        <v>20</v>
      </c>
      <c r="AG46" s="74">
        <v>20</v>
      </c>
      <c r="AH46" s="52"/>
      <c r="AI46" s="52"/>
      <c r="AJ46" s="52">
        <v>2</v>
      </c>
      <c r="AK46" s="52" t="s">
        <v>483</v>
      </c>
      <c r="AL46" s="75">
        <v>43817</v>
      </c>
      <c r="AM46" s="52">
        <v>10.2753</v>
      </c>
      <c r="AN46" s="132" t="s">
        <v>1105</v>
      </c>
    </row>
    <row r="47" spans="1:40" s="44" customFormat="1" x14ac:dyDescent="0.2">
      <c r="A47" s="44">
        <v>790</v>
      </c>
      <c r="B47" s="45">
        <v>50</v>
      </c>
      <c r="C47" s="44">
        <v>2</v>
      </c>
      <c r="D47" s="44" t="s">
        <v>48</v>
      </c>
      <c r="E47" s="44" t="s">
        <v>212</v>
      </c>
      <c r="F47" s="66"/>
      <c r="G47" s="49"/>
      <c r="H47" s="6" t="s">
        <v>5530</v>
      </c>
      <c r="I47" s="73" t="s">
        <v>1435</v>
      </c>
      <c r="J47" s="292">
        <v>325135</v>
      </c>
      <c r="K47" s="52" t="s">
        <v>2328</v>
      </c>
      <c r="L47" s="52" t="s">
        <v>2328</v>
      </c>
      <c r="M47" s="333" t="s">
        <v>2329</v>
      </c>
      <c r="N47" s="52" t="s">
        <v>2330</v>
      </c>
      <c r="O47" s="52" t="s">
        <v>2331</v>
      </c>
      <c r="P47" s="132" t="s">
        <v>1436</v>
      </c>
      <c r="Q47" s="350">
        <v>2.7707000000000002</v>
      </c>
      <c r="R47" s="258" t="s">
        <v>93</v>
      </c>
      <c r="S47" s="52"/>
      <c r="T47" s="52" t="s">
        <v>1437</v>
      </c>
      <c r="U47" s="52" t="s">
        <v>44</v>
      </c>
      <c r="V47" s="52" t="s">
        <v>44</v>
      </c>
      <c r="W47" s="52" t="s">
        <v>44</v>
      </c>
      <c r="X47" s="52" t="s">
        <v>44</v>
      </c>
      <c r="Y47" s="52" t="s">
        <v>44</v>
      </c>
      <c r="Z47" s="52" t="s">
        <v>1442</v>
      </c>
      <c r="AA47" s="52" t="s">
        <v>44</v>
      </c>
      <c r="AB47" s="52" t="s">
        <v>44</v>
      </c>
      <c r="AC47" s="52" t="s">
        <v>44</v>
      </c>
      <c r="AD47" s="52" t="s">
        <v>44</v>
      </c>
      <c r="AE47" s="52" t="s">
        <v>44</v>
      </c>
      <c r="AF47" s="74">
        <v>20</v>
      </c>
      <c r="AG47" s="74">
        <v>20</v>
      </c>
      <c r="AH47" s="52"/>
      <c r="AI47" s="52"/>
      <c r="AJ47" s="52">
        <v>2</v>
      </c>
      <c r="AK47" s="52" t="s">
        <v>483</v>
      </c>
      <c r="AL47" s="75">
        <v>43817</v>
      </c>
      <c r="AM47" s="52">
        <v>10.2753</v>
      </c>
      <c r="AN47" s="132" t="s">
        <v>1105</v>
      </c>
    </row>
    <row r="48" spans="1:40" s="44" customFormat="1" x14ac:dyDescent="0.2">
      <c r="A48" s="44">
        <v>790</v>
      </c>
      <c r="B48" s="45">
        <v>50</v>
      </c>
      <c r="C48" s="44">
        <v>2</v>
      </c>
      <c r="D48" s="44" t="s">
        <v>48</v>
      </c>
      <c r="E48" s="44" t="s">
        <v>212</v>
      </c>
      <c r="F48" s="66"/>
      <c r="G48" s="49"/>
      <c r="H48" s="6" t="s">
        <v>5530</v>
      </c>
      <c r="I48" s="73" t="s">
        <v>1435</v>
      </c>
      <c r="J48" s="292">
        <v>325136</v>
      </c>
      <c r="K48" s="52" t="s">
        <v>2332</v>
      </c>
      <c r="L48" s="52" t="s">
        <v>2332</v>
      </c>
      <c r="M48" s="333" t="s">
        <v>2333</v>
      </c>
      <c r="N48" s="52" t="s">
        <v>2334</v>
      </c>
      <c r="O48" s="52" t="s">
        <v>2335</v>
      </c>
      <c r="P48" s="132" t="s">
        <v>1436</v>
      </c>
      <c r="Q48" s="350">
        <v>2.7707000000000002</v>
      </c>
      <c r="R48" s="258" t="s">
        <v>93</v>
      </c>
      <c r="S48" s="52"/>
      <c r="T48" s="52" t="s">
        <v>1437</v>
      </c>
      <c r="U48" s="52" t="s">
        <v>44</v>
      </c>
      <c r="V48" s="52" t="s">
        <v>44</v>
      </c>
      <c r="W48" s="52" t="s">
        <v>44</v>
      </c>
      <c r="X48" s="52" t="s">
        <v>44</v>
      </c>
      <c r="Y48" s="52" t="s">
        <v>44</v>
      </c>
      <c r="Z48" s="52" t="s">
        <v>1442</v>
      </c>
      <c r="AA48" s="52" t="s">
        <v>44</v>
      </c>
      <c r="AB48" s="52" t="s">
        <v>44</v>
      </c>
      <c r="AC48" s="52" t="s">
        <v>44</v>
      </c>
      <c r="AD48" s="52" t="s">
        <v>44</v>
      </c>
      <c r="AE48" s="52" t="s">
        <v>44</v>
      </c>
      <c r="AF48" s="74">
        <v>20</v>
      </c>
      <c r="AG48" s="74">
        <v>20</v>
      </c>
      <c r="AH48" s="52"/>
      <c r="AI48" s="52"/>
      <c r="AJ48" s="52">
        <v>2</v>
      </c>
      <c r="AK48" s="52" t="s">
        <v>483</v>
      </c>
      <c r="AL48" s="75">
        <v>43817</v>
      </c>
      <c r="AM48" s="52">
        <v>10.2753</v>
      </c>
      <c r="AN48" s="132" t="s">
        <v>1105</v>
      </c>
    </row>
    <row r="49" spans="1:40" s="44" customFormat="1" x14ac:dyDescent="0.2">
      <c r="A49" s="44">
        <v>790</v>
      </c>
      <c r="B49" s="45">
        <v>50</v>
      </c>
      <c r="C49" s="44">
        <v>2</v>
      </c>
      <c r="D49" s="44" t="s">
        <v>48</v>
      </c>
      <c r="E49" s="44" t="s">
        <v>212</v>
      </c>
      <c r="F49" s="66"/>
      <c r="G49" s="49"/>
      <c r="H49" s="6" t="s">
        <v>5530</v>
      </c>
      <c r="I49" s="73" t="s">
        <v>1435</v>
      </c>
      <c r="J49" s="292">
        <v>325137</v>
      </c>
      <c r="K49" s="52" t="s">
        <v>2336</v>
      </c>
      <c r="L49" s="52" t="s">
        <v>2336</v>
      </c>
      <c r="M49" s="333" t="s">
        <v>2337</v>
      </c>
      <c r="N49" s="52" t="s">
        <v>2338</v>
      </c>
      <c r="O49" s="52" t="s">
        <v>2339</v>
      </c>
      <c r="P49" s="132" t="s">
        <v>1436</v>
      </c>
      <c r="Q49" s="350">
        <v>2.7707000000000002</v>
      </c>
      <c r="R49" s="258" t="s">
        <v>93</v>
      </c>
      <c r="S49" s="52"/>
      <c r="T49" s="52" t="s">
        <v>1437</v>
      </c>
      <c r="U49" s="52" t="s">
        <v>44</v>
      </c>
      <c r="V49" s="52" t="s">
        <v>44</v>
      </c>
      <c r="W49" s="52" t="s">
        <v>44</v>
      </c>
      <c r="X49" s="52" t="s">
        <v>44</v>
      </c>
      <c r="Y49" s="52" t="s">
        <v>44</v>
      </c>
      <c r="Z49" s="52" t="s">
        <v>1442</v>
      </c>
      <c r="AA49" s="52" t="s">
        <v>44</v>
      </c>
      <c r="AB49" s="52" t="s">
        <v>44</v>
      </c>
      <c r="AC49" s="52" t="s">
        <v>44</v>
      </c>
      <c r="AD49" s="52" t="s">
        <v>44</v>
      </c>
      <c r="AE49" s="52" t="s">
        <v>44</v>
      </c>
      <c r="AF49" s="74">
        <v>20</v>
      </c>
      <c r="AG49" s="74">
        <v>20</v>
      </c>
      <c r="AH49" s="52"/>
      <c r="AI49" s="52"/>
      <c r="AJ49" s="52">
        <v>2</v>
      </c>
      <c r="AK49" s="52" t="s">
        <v>483</v>
      </c>
      <c r="AL49" s="75">
        <v>43817</v>
      </c>
      <c r="AM49" s="52">
        <v>10.2753</v>
      </c>
      <c r="AN49" s="132" t="s">
        <v>1105</v>
      </c>
    </row>
    <row r="50" spans="1:40" s="44" customFormat="1" x14ac:dyDescent="0.2">
      <c r="A50" s="44">
        <v>790</v>
      </c>
      <c r="B50" s="45">
        <v>50</v>
      </c>
      <c r="C50" s="44">
        <v>2</v>
      </c>
      <c r="D50" s="44" t="s">
        <v>48</v>
      </c>
      <c r="E50" s="44" t="s">
        <v>212</v>
      </c>
      <c r="F50" s="66"/>
      <c r="G50" s="49"/>
      <c r="H50" s="6" t="s">
        <v>5530</v>
      </c>
      <c r="I50" s="73" t="s">
        <v>1435</v>
      </c>
      <c r="J50" s="292">
        <v>325138</v>
      </c>
      <c r="K50" s="52" t="s">
        <v>2340</v>
      </c>
      <c r="L50" s="52" t="s">
        <v>2340</v>
      </c>
      <c r="M50" s="333" t="s">
        <v>2341</v>
      </c>
      <c r="N50" s="52" t="s">
        <v>2342</v>
      </c>
      <c r="O50" s="52" t="s">
        <v>2343</v>
      </c>
      <c r="P50" s="132" t="s">
        <v>1436</v>
      </c>
      <c r="Q50" s="350">
        <v>2.7707000000000002</v>
      </c>
      <c r="R50" s="258" t="s">
        <v>93</v>
      </c>
      <c r="S50" s="52"/>
      <c r="T50" s="52" t="s">
        <v>1437</v>
      </c>
      <c r="U50" s="52" t="s">
        <v>44</v>
      </c>
      <c r="V50" s="52" t="s">
        <v>44</v>
      </c>
      <c r="W50" s="52" t="s">
        <v>44</v>
      </c>
      <c r="X50" s="52" t="s">
        <v>44</v>
      </c>
      <c r="Y50" s="52" t="s">
        <v>44</v>
      </c>
      <c r="Z50" s="52" t="s">
        <v>1442</v>
      </c>
      <c r="AA50" s="52" t="s">
        <v>44</v>
      </c>
      <c r="AB50" s="52" t="s">
        <v>44</v>
      </c>
      <c r="AC50" s="52" t="s">
        <v>44</v>
      </c>
      <c r="AD50" s="52" t="s">
        <v>44</v>
      </c>
      <c r="AE50" s="52" t="s">
        <v>44</v>
      </c>
      <c r="AF50" s="74">
        <v>20</v>
      </c>
      <c r="AG50" s="74">
        <v>20</v>
      </c>
      <c r="AH50" s="52"/>
      <c r="AI50" s="52"/>
      <c r="AJ50" s="52">
        <v>2</v>
      </c>
      <c r="AK50" s="52" t="s">
        <v>483</v>
      </c>
      <c r="AL50" s="75">
        <v>43817</v>
      </c>
      <c r="AM50" s="52">
        <v>10.2753</v>
      </c>
      <c r="AN50" s="132" t="s">
        <v>1105</v>
      </c>
    </row>
    <row r="51" spans="1:40" s="44" customFormat="1" x14ac:dyDescent="0.2">
      <c r="A51" s="44">
        <v>790</v>
      </c>
      <c r="B51" s="45">
        <v>50</v>
      </c>
      <c r="C51" s="44">
        <v>2</v>
      </c>
      <c r="D51" s="44" t="s">
        <v>48</v>
      </c>
      <c r="E51" s="44" t="s">
        <v>212</v>
      </c>
      <c r="F51" s="66"/>
      <c r="G51" s="49"/>
      <c r="H51" s="6" t="s">
        <v>5530</v>
      </c>
      <c r="I51" s="73" t="s">
        <v>1435</v>
      </c>
      <c r="J51" s="292">
        <v>325139</v>
      </c>
      <c r="K51" s="52" t="s">
        <v>2344</v>
      </c>
      <c r="L51" s="52" t="s">
        <v>2344</v>
      </c>
      <c r="M51" s="333" t="s">
        <v>2345</v>
      </c>
      <c r="N51" s="52" t="s">
        <v>2346</v>
      </c>
      <c r="O51" s="52" t="s">
        <v>2347</v>
      </c>
      <c r="P51" s="132" t="s">
        <v>1436</v>
      </c>
      <c r="Q51" s="350">
        <v>2.7707000000000002</v>
      </c>
      <c r="R51" s="258" t="s">
        <v>93</v>
      </c>
      <c r="S51" s="52"/>
      <c r="T51" s="52" t="s">
        <v>1437</v>
      </c>
      <c r="U51" s="52" t="s">
        <v>44</v>
      </c>
      <c r="V51" s="52" t="s">
        <v>44</v>
      </c>
      <c r="W51" s="52" t="s">
        <v>44</v>
      </c>
      <c r="X51" s="52" t="s">
        <v>44</v>
      </c>
      <c r="Y51" s="52" t="s">
        <v>44</v>
      </c>
      <c r="Z51" s="52" t="s">
        <v>1442</v>
      </c>
      <c r="AA51" s="52" t="s">
        <v>44</v>
      </c>
      <c r="AB51" s="52" t="s">
        <v>44</v>
      </c>
      <c r="AC51" s="52" t="s">
        <v>44</v>
      </c>
      <c r="AD51" s="52" t="s">
        <v>44</v>
      </c>
      <c r="AE51" s="52" t="s">
        <v>44</v>
      </c>
      <c r="AF51" s="74">
        <v>20</v>
      </c>
      <c r="AG51" s="74">
        <v>20</v>
      </c>
      <c r="AH51" s="52"/>
      <c r="AI51" s="52"/>
      <c r="AJ51" s="52">
        <v>2</v>
      </c>
      <c r="AK51" s="52" t="s">
        <v>483</v>
      </c>
      <c r="AL51" s="75">
        <v>43817</v>
      </c>
      <c r="AM51" s="52">
        <v>10.2753</v>
      </c>
      <c r="AN51" s="132" t="s">
        <v>1105</v>
      </c>
    </row>
    <row r="52" spans="1:40" s="44" customFormat="1" x14ac:dyDescent="0.2">
      <c r="A52" s="44">
        <v>790</v>
      </c>
      <c r="B52" s="45">
        <v>50</v>
      </c>
      <c r="C52" s="44">
        <v>2</v>
      </c>
      <c r="D52" s="44" t="s">
        <v>48</v>
      </c>
      <c r="E52" s="44" t="s">
        <v>212</v>
      </c>
      <c r="F52" s="66"/>
      <c r="G52" s="49"/>
      <c r="H52" s="6" t="s">
        <v>5530</v>
      </c>
      <c r="I52" s="73" t="s">
        <v>1435</v>
      </c>
      <c r="J52" s="292">
        <v>325140</v>
      </c>
      <c r="K52" s="52" t="s">
        <v>2348</v>
      </c>
      <c r="L52" s="52" t="s">
        <v>2348</v>
      </c>
      <c r="M52" s="333" t="s">
        <v>2349</v>
      </c>
      <c r="N52" s="52" t="s">
        <v>2350</v>
      </c>
      <c r="O52" s="52" t="s">
        <v>2351</v>
      </c>
      <c r="P52" s="132" t="s">
        <v>1436</v>
      </c>
      <c r="Q52" s="350">
        <v>2.7707000000000002</v>
      </c>
      <c r="R52" s="258" t="s">
        <v>93</v>
      </c>
      <c r="S52" s="52"/>
      <c r="T52" s="52" t="s">
        <v>1437</v>
      </c>
      <c r="U52" s="52" t="s">
        <v>44</v>
      </c>
      <c r="V52" s="52" t="s">
        <v>44</v>
      </c>
      <c r="W52" s="52" t="s">
        <v>44</v>
      </c>
      <c r="X52" s="52" t="s">
        <v>44</v>
      </c>
      <c r="Y52" s="52" t="s">
        <v>44</v>
      </c>
      <c r="Z52" s="52" t="s">
        <v>1442</v>
      </c>
      <c r="AA52" s="52" t="s">
        <v>44</v>
      </c>
      <c r="AB52" s="52" t="s">
        <v>44</v>
      </c>
      <c r="AC52" s="52" t="s">
        <v>44</v>
      </c>
      <c r="AD52" s="52" t="s">
        <v>44</v>
      </c>
      <c r="AE52" s="52" t="s">
        <v>44</v>
      </c>
      <c r="AF52" s="74">
        <v>20</v>
      </c>
      <c r="AG52" s="74">
        <v>20</v>
      </c>
      <c r="AH52" s="52"/>
      <c r="AI52" s="52"/>
      <c r="AJ52" s="52">
        <v>2</v>
      </c>
      <c r="AK52" s="52" t="s">
        <v>483</v>
      </c>
      <c r="AL52" s="75">
        <v>43817</v>
      </c>
      <c r="AM52" s="52">
        <v>10.2753</v>
      </c>
      <c r="AN52" s="132" t="s">
        <v>1105</v>
      </c>
    </row>
    <row r="53" spans="1:40" s="44" customFormat="1" x14ac:dyDescent="0.2">
      <c r="A53" s="44">
        <v>790</v>
      </c>
      <c r="B53" s="45">
        <v>50</v>
      </c>
      <c r="C53" s="44">
        <v>2</v>
      </c>
      <c r="D53" s="44" t="s">
        <v>48</v>
      </c>
      <c r="E53" s="44" t="s">
        <v>212</v>
      </c>
      <c r="F53" s="66"/>
      <c r="G53" s="49"/>
      <c r="H53" s="6" t="s">
        <v>5530</v>
      </c>
      <c r="I53" s="73" t="s">
        <v>1435</v>
      </c>
      <c r="J53" s="292">
        <v>325141</v>
      </c>
      <c r="K53" s="52" t="s">
        <v>2352</v>
      </c>
      <c r="L53" s="52" t="s">
        <v>2352</v>
      </c>
      <c r="M53" s="333" t="s">
        <v>2353</v>
      </c>
      <c r="N53" s="52" t="s">
        <v>2354</v>
      </c>
      <c r="O53" s="52" t="s">
        <v>2355</v>
      </c>
      <c r="P53" s="132" t="s">
        <v>1436</v>
      </c>
      <c r="Q53" s="350">
        <v>2.7707000000000002</v>
      </c>
      <c r="R53" s="258" t="s">
        <v>93</v>
      </c>
      <c r="S53" s="52"/>
      <c r="T53" s="52" t="s">
        <v>1437</v>
      </c>
      <c r="U53" s="52" t="s">
        <v>44</v>
      </c>
      <c r="V53" s="52" t="s">
        <v>44</v>
      </c>
      <c r="W53" s="52" t="s">
        <v>44</v>
      </c>
      <c r="X53" s="52" t="s">
        <v>44</v>
      </c>
      <c r="Y53" s="52" t="s">
        <v>44</v>
      </c>
      <c r="Z53" s="52" t="s">
        <v>1442</v>
      </c>
      <c r="AA53" s="52" t="s">
        <v>44</v>
      </c>
      <c r="AB53" s="52" t="s">
        <v>44</v>
      </c>
      <c r="AC53" s="52" t="s">
        <v>44</v>
      </c>
      <c r="AD53" s="52" t="s">
        <v>44</v>
      </c>
      <c r="AE53" s="52" t="s">
        <v>44</v>
      </c>
      <c r="AF53" s="74">
        <v>20</v>
      </c>
      <c r="AG53" s="74">
        <v>20</v>
      </c>
      <c r="AH53" s="52"/>
      <c r="AI53" s="52"/>
      <c r="AJ53" s="52">
        <v>2</v>
      </c>
      <c r="AK53" s="52" t="s">
        <v>483</v>
      </c>
      <c r="AL53" s="75">
        <v>43817</v>
      </c>
      <c r="AM53" s="52">
        <v>10.2753</v>
      </c>
      <c r="AN53" s="132" t="s">
        <v>1105</v>
      </c>
    </row>
    <row r="54" spans="1:40" s="44" customFormat="1" x14ac:dyDescent="0.2">
      <c r="A54" s="44">
        <v>790</v>
      </c>
      <c r="B54" s="45">
        <v>50</v>
      </c>
      <c r="C54" s="44">
        <v>2</v>
      </c>
      <c r="D54" s="44" t="s">
        <v>48</v>
      </c>
      <c r="E54" s="44" t="s">
        <v>212</v>
      </c>
      <c r="F54" s="66"/>
      <c r="G54" s="49"/>
      <c r="H54" s="6" t="s">
        <v>5530</v>
      </c>
      <c r="I54" s="73" t="s">
        <v>1435</v>
      </c>
      <c r="J54" s="292">
        <v>325142</v>
      </c>
      <c r="K54" s="52" t="s">
        <v>2356</v>
      </c>
      <c r="L54" s="52" t="s">
        <v>2356</v>
      </c>
      <c r="M54" s="333" t="s">
        <v>2357</v>
      </c>
      <c r="N54" s="52" t="s">
        <v>2358</v>
      </c>
      <c r="O54" s="52" t="s">
        <v>2359</v>
      </c>
      <c r="P54" s="132" t="s">
        <v>1436</v>
      </c>
      <c r="Q54" s="350">
        <v>2.7707000000000002</v>
      </c>
      <c r="R54" s="258" t="s">
        <v>93</v>
      </c>
      <c r="S54" s="52"/>
      <c r="T54" s="52" t="s">
        <v>1437</v>
      </c>
      <c r="U54" s="52" t="s">
        <v>44</v>
      </c>
      <c r="V54" s="52" t="s">
        <v>44</v>
      </c>
      <c r="W54" s="52" t="s">
        <v>44</v>
      </c>
      <c r="X54" s="52" t="s">
        <v>44</v>
      </c>
      <c r="Y54" s="52" t="s">
        <v>44</v>
      </c>
      <c r="Z54" s="52" t="s">
        <v>1442</v>
      </c>
      <c r="AA54" s="52" t="s">
        <v>44</v>
      </c>
      <c r="AB54" s="52" t="s">
        <v>44</v>
      </c>
      <c r="AC54" s="52" t="s">
        <v>44</v>
      </c>
      <c r="AD54" s="52" t="s">
        <v>44</v>
      </c>
      <c r="AE54" s="52" t="s">
        <v>44</v>
      </c>
      <c r="AF54" s="74">
        <v>20</v>
      </c>
      <c r="AG54" s="74">
        <v>20</v>
      </c>
      <c r="AH54" s="52"/>
      <c r="AI54" s="52"/>
      <c r="AJ54" s="52">
        <v>2</v>
      </c>
      <c r="AK54" s="52" t="s">
        <v>483</v>
      </c>
      <c r="AL54" s="75">
        <v>43817</v>
      </c>
      <c r="AM54" s="52">
        <v>10.2753</v>
      </c>
      <c r="AN54" s="132" t="s">
        <v>1105</v>
      </c>
    </row>
    <row r="55" spans="1:40" s="44" customFormat="1" x14ac:dyDescent="0.2">
      <c r="A55" s="44">
        <v>790</v>
      </c>
      <c r="B55" s="45">
        <v>50</v>
      </c>
      <c r="C55" s="44">
        <v>2</v>
      </c>
      <c r="D55" s="44" t="s">
        <v>48</v>
      </c>
      <c r="E55" s="44" t="s">
        <v>212</v>
      </c>
      <c r="F55" s="66"/>
      <c r="G55" s="49"/>
      <c r="H55" s="6" t="s">
        <v>5530</v>
      </c>
      <c r="I55" s="73" t="s">
        <v>1435</v>
      </c>
      <c r="J55" s="292">
        <v>325143</v>
      </c>
      <c r="K55" s="52" t="s">
        <v>2360</v>
      </c>
      <c r="L55" s="52" t="s">
        <v>2360</v>
      </c>
      <c r="M55" s="333" t="s">
        <v>2361</v>
      </c>
      <c r="N55" s="52" t="s">
        <v>2362</v>
      </c>
      <c r="O55" s="52" t="s">
        <v>2363</v>
      </c>
      <c r="P55" s="132" t="s">
        <v>1436</v>
      </c>
      <c r="Q55" s="350">
        <v>2.7707000000000002</v>
      </c>
      <c r="R55" s="258" t="s">
        <v>93</v>
      </c>
      <c r="S55" s="52"/>
      <c r="T55" s="52" t="s">
        <v>1437</v>
      </c>
      <c r="U55" s="52" t="s">
        <v>44</v>
      </c>
      <c r="V55" s="52" t="s">
        <v>44</v>
      </c>
      <c r="W55" s="52" t="s">
        <v>44</v>
      </c>
      <c r="X55" s="52" t="s">
        <v>44</v>
      </c>
      <c r="Y55" s="52" t="s">
        <v>44</v>
      </c>
      <c r="Z55" s="52" t="s">
        <v>1442</v>
      </c>
      <c r="AA55" s="52" t="s">
        <v>44</v>
      </c>
      <c r="AB55" s="52" t="s">
        <v>44</v>
      </c>
      <c r="AC55" s="52" t="s">
        <v>44</v>
      </c>
      <c r="AD55" s="52" t="s">
        <v>44</v>
      </c>
      <c r="AE55" s="52" t="s">
        <v>44</v>
      </c>
      <c r="AF55" s="74">
        <v>20</v>
      </c>
      <c r="AG55" s="74">
        <v>20</v>
      </c>
      <c r="AH55" s="52"/>
      <c r="AI55" s="52"/>
      <c r="AJ55" s="52">
        <v>2</v>
      </c>
      <c r="AK55" s="52" t="s">
        <v>483</v>
      </c>
      <c r="AL55" s="75">
        <v>43817</v>
      </c>
      <c r="AM55" s="52">
        <v>10.2753</v>
      </c>
      <c r="AN55" s="132" t="s">
        <v>1105</v>
      </c>
    </row>
    <row r="56" spans="1:40" s="44" customFormat="1" x14ac:dyDescent="0.2">
      <c r="A56" s="44">
        <v>790</v>
      </c>
      <c r="B56" s="45">
        <v>50</v>
      </c>
      <c r="C56" s="44">
        <v>2</v>
      </c>
      <c r="D56" s="44" t="s">
        <v>48</v>
      </c>
      <c r="E56" s="44" t="s">
        <v>212</v>
      </c>
      <c r="F56" s="66"/>
      <c r="G56" s="49"/>
      <c r="H56" s="6" t="s">
        <v>5530</v>
      </c>
      <c r="I56" s="73" t="s">
        <v>1435</v>
      </c>
      <c r="J56" s="292">
        <v>325144</v>
      </c>
      <c r="K56" s="52" t="s">
        <v>2364</v>
      </c>
      <c r="L56" s="52" t="s">
        <v>2364</v>
      </c>
      <c r="M56" s="333" t="s">
        <v>2365</v>
      </c>
      <c r="N56" s="52" t="s">
        <v>2366</v>
      </c>
      <c r="O56" s="52" t="s">
        <v>2367</v>
      </c>
      <c r="P56" s="132" t="s">
        <v>1436</v>
      </c>
      <c r="Q56" s="350">
        <v>2.7707000000000002</v>
      </c>
      <c r="R56" s="258" t="s">
        <v>93</v>
      </c>
      <c r="S56" s="52"/>
      <c r="T56" s="52" t="s">
        <v>1437</v>
      </c>
      <c r="U56" s="52" t="s">
        <v>44</v>
      </c>
      <c r="V56" s="52" t="s">
        <v>44</v>
      </c>
      <c r="W56" s="52" t="s">
        <v>44</v>
      </c>
      <c r="X56" s="52" t="s">
        <v>44</v>
      </c>
      <c r="Y56" s="52" t="s">
        <v>44</v>
      </c>
      <c r="Z56" s="52" t="s">
        <v>1442</v>
      </c>
      <c r="AA56" s="52" t="s">
        <v>44</v>
      </c>
      <c r="AB56" s="52" t="s">
        <v>44</v>
      </c>
      <c r="AC56" s="52" t="s">
        <v>44</v>
      </c>
      <c r="AD56" s="52" t="s">
        <v>44</v>
      </c>
      <c r="AE56" s="52" t="s">
        <v>44</v>
      </c>
      <c r="AF56" s="74">
        <v>20</v>
      </c>
      <c r="AG56" s="74">
        <v>20</v>
      </c>
      <c r="AH56" s="52"/>
      <c r="AI56" s="52"/>
      <c r="AJ56" s="52">
        <v>2</v>
      </c>
      <c r="AK56" s="52" t="s">
        <v>483</v>
      </c>
      <c r="AL56" s="75">
        <v>43817</v>
      </c>
      <c r="AM56" s="52">
        <v>10.2753</v>
      </c>
      <c r="AN56" s="132" t="s">
        <v>1105</v>
      </c>
    </row>
    <row r="57" spans="1:40" s="44" customFormat="1" x14ac:dyDescent="0.2">
      <c r="A57" s="44">
        <v>790</v>
      </c>
      <c r="B57" s="45">
        <v>50</v>
      </c>
      <c r="C57" s="44">
        <v>2</v>
      </c>
      <c r="D57" s="44" t="s">
        <v>48</v>
      </c>
      <c r="E57" s="44" t="s">
        <v>212</v>
      </c>
      <c r="F57" s="66"/>
      <c r="G57" s="49"/>
      <c r="H57" s="6" t="s">
        <v>5530</v>
      </c>
      <c r="I57" s="73" t="s">
        <v>1435</v>
      </c>
      <c r="J57" s="292">
        <v>325145</v>
      </c>
      <c r="K57" s="52" t="s">
        <v>2368</v>
      </c>
      <c r="L57" s="52" t="s">
        <v>2368</v>
      </c>
      <c r="M57" s="333" t="s">
        <v>2369</v>
      </c>
      <c r="N57" s="52" t="s">
        <v>2370</v>
      </c>
      <c r="O57" s="52" t="s">
        <v>2371</v>
      </c>
      <c r="P57" s="132" t="s">
        <v>1436</v>
      </c>
      <c r="Q57" s="350">
        <v>2.7707000000000002</v>
      </c>
      <c r="R57" s="258" t="s">
        <v>93</v>
      </c>
      <c r="S57" s="52"/>
      <c r="T57" s="52" t="s">
        <v>1437</v>
      </c>
      <c r="U57" s="52" t="s">
        <v>44</v>
      </c>
      <c r="V57" s="52" t="s">
        <v>44</v>
      </c>
      <c r="W57" s="52" t="s">
        <v>44</v>
      </c>
      <c r="X57" s="52" t="s">
        <v>44</v>
      </c>
      <c r="Y57" s="52" t="s">
        <v>44</v>
      </c>
      <c r="Z57" s="52" t="s">
        <v>1442</v>
      </c>
      <c r="AA57" s="52" t="s">
        <v>44</v>
      </c>
      <c r="AB57" s="52" t="s">
        <v>44</v>
      </c>
      <c r="AC57" s="52" t="s">
        <v>44</v>
      </c>
      <c r="AD57" s="52" t="s">
        <v>44</v>
      </c>
      <c r="AE57" s="52" t="s">
        <v>44</v>
      </c>
      <c r="AF57" s="74">
        <v>20</v>
      </c>
      <c r="AG57" s="74">
        <v>20</v>
      </c>
      <c r="AH57" s="52"/>
      <c r="AI57" s="52"/>
      <c r="AJ57" s="52">
        <v>2</v>
      </c>
      <c r="AK57" s="52" t="s">
        <v>483</v>
      </c>
      <c r="AL57" s="75">
        <v>43817</v>
      </c>
      <c r="AM57" s="52">
        <v>10.2753</v>
      </c>
      <c r="AN57" s="132" t="s">
        <v>1105</v>
      </c>
    </row>
    <row r="58" spans="1:40" s="44" customFormat="1" x14ac:dyDescent="0.2">
      <c r="A58" s="44">
        <v>790</v>
      </c>
      <c r="B58" s="45">
        <v>50</v>
      </c>
      <c r="C58" s="44">
        <v>2</v>
      </c>
      <c r="D58" s="44" t="s">
        <v>48</v>
      </c>
      <c r="E58" s="44" t="s">
        <v>212</v>
      </c>
      <c r="F58" s="66"/>
      <c r="G58" s="49"/>
      <c r="H58" s="6" t="s">
        <v>5530</v>
      </c>
      <c r="I58" s="73" t="s">
        <v>1435</v>
      </c>
      <c r="J58" s="292">
        <v>325146</v>
      </c>
      <c r="K58" s="52" t="s">
        <v>2372</v>
      </c>
      <c r="L58" s="52" t="s">
        <v>2372</v>
      </c>
      <c r="M58" s="333" t="s">
        <v>2373</v>
      </c>
      <c r="N58" s="52" t="s">
        <v>2374</v>
      </c>
      <c r="O58" s="52" t="s">
        <v>2375</v>
      </c>
      <c r="P58" s="132" t="s">
        <v>1436</v>
      </c>
      <c r="Q58" s="350">
        <v>2.7707000000000002</v>
      </c>
      <c r="R58" s="258" t="s">
        <v>93</v>
      </c>
      <c r="S58" s="52"/>
      <c r="T58" s="52" t="s">
        <v>1437</v>
      </c>
      <c r="U58" s="52" t="s">
        <v>44</v>
      </c>
      <c r="V58" s="52" t="s">
        <v>44</v>
      </c>
      <c r="W58" s="52" t="s">
        <v>44</v>
      </c>
      <c r="X58" s="52" t="s">
        <v>44</v>
      </c>
      <c r="Y58" s="52" t="s">
        <v>44</v>
      </c>
      <c r="Z58" s="52" t="s">
        <v>1442</v>
      </c>
      <c r="AA58" s="52" t="s">
        <v>44</v>
      </c>
      <c r="AB58" s="52" t="s">
        <v>44</v>
      </c>
      <c r="AC58" s="52" t="s">
        <v>44</v>
      </c>
      <c r="AD58" s="52" t="s">
        <v>44</v>
      </c>
      <c r="AE58" s="52" t="s">
        <v>44</v>
      </c>
      <c r="AF58" s="74">
        <v>20</v>
      </c>
      <c r="AG58" s="74">
        <v>20</v>
      </c>
      <c r="AH58" s="52"/>
      <c r="AI58" s="52"/>
      <c r="AJ58" s="52">
        <v>2</v>
      </c>
      <c r="AK58" s="52" t="s">
        <v>483</v>
      </c>
      <c r="AL58" s="75">
        <v>43817</v>
      </c>
      <c r="AM58" s="52">
        <v>10.2753</v>
      </c>
      <c r="AN58" s="132" t="s">
        <v>1105</v>
      </c>
    </row>
    <row r="59" spans="1:40" s="44" customFormat="1" x14ac:dyDescent="0.2">
      <c r="A59" s="44">
        <v>790</v>
      </c>
      <c r="B59" s="45">
        <v>50</v>
      </c>
      <c r="C59" s="44">
        <v>2</v>
      </c>
      <c r="D59" s="44" t="s">
        <v>48</v>
      </c>
      <c r="E59" s="44" t="s">
        <v>212</v>
      </c>
      <c r="F59" s="66"/>
      <c r="G59" s="49"/>
      <c r="H59" s="6" t="s">
        <v>5530</v>
      </c>
      <c r="I59" s="73" t="s">
        <v>1435</v>
      </c>
      <c r="J59" s="292">
        <v>325147</v>
      </c>
      <c r="K59" s="52" t="s">
        <v>2376</v>
      </c>
      <c r="L59" s="52" t="s">
        <v>2376</v>
      </c>
      <c r="M59" s="333" t="s">
        <v>2377</v>
      </c>
      <c r="N59" s="52" t="s">
        <v>2378</v>
      </c>
      <c r="O59" s="52" t="s">
        <v>2379</v>
      </c>
      <c r="P59" s="132" t="s">
        <v>1436</v>
      </c>
      <c r="Q59" s="350">
        <v>2.7707000000000002</v>
      </c>
      <c r="R59" s="258" t="s">
        <v>93</v>
      </c>
      <c r="S59" s="52"/>
      <c r="T59" s="52" t="s">
        <v>1437</v>
      </c>
      <c r="U59" s="52" t="s">
        <v>44</v>
      </c>
      <c r="V59" s="52" t="s">
        <v>44</v>
      </c>
      <c r="W59" s="52" t="s">
        <v>44</v>
      </c>
      <c r="X59" s="52" t="s">
        <v>44</v>
      </c>
      <c r="Y59" s="52" t="s">
        <v>44</v>
      </c>
      <c r="Z59" s="52" t="s">
        <v>1442</v>
      </c>
      <c r="AA59" s="52" t="s">
        <v>44</v>
      </c>
      <c r="AB59" s="52" t="s">
        <v>44</v>
      </c>
      <c r="AC59" s="52" t="s">
        <v>44</v>
      </c>
      <c r="AD59" s="52" t="s">
        <v>44</v>
      </c>
      <c r="AE59" s="52" t="s">
        <v>44</v>
      </c>
      <c r="AF59" s="74">
        <v>20</v>
      </c>
      <c r="AG59" s="74">
        <v>20</v>
      </c>
      <c r="AH59" s="52"/>
      <c r="AI59" s="52"/>
      <c r="AJ59" s="52">
        <v>2</v>
      </c>
      <c r="AK59" s="52" t="s">
        <v>483</v>
      </c>
      <c r="AL59" s="75">
        <v>43817</v>
      </c>
      <c r="AM59" s="52">
        <v>10.2753</v>
      </c>
      <c r="AN59" s="132" t="s">
        <v>1105</v>
      </c>
    </row>
    <row r="60" spans="1:40" s="44" customFormat="1" x14ac:dyDescent="0.2">
      <c r="A60" s="44">
        <v>790</v>
      </c>
      <c r="B60" s="45">
        <v>50</v>
      </c>
      <c r="C60" s="44">
        <v>2</v>
      </c>
      <c r="D60" s="44" t="s">
        <v>48</v>
      </c>
      <c r="E60" s="44" t="s">
        <v>212</v>
      </c>
      <c r="F60" s="66"/>
      <c r="G60" s="49"/>
      <c r="H60" s="6" t="s">
        <v>5530</v>
      </c>
      <c r="I60" s="73" t="s">
        <v>1435</v>
      </c>
      <c r="J60" s="292">
        <v>325148</v>
      </c>
      <c r="K60" s="52" t="s">
        <v>2380</v>
      </c>
      <c r="L60" s="52" t="s">
        <v>2380</v>
      </c>
      <c r="M60" s="333" t="s">
        <v>2381</v>
      </c>
      <c r="N60" s="52" t="s">
        <v>2382</v>
      </c>
      <c r="O60" s="52" t="s">
        <v>2383</v>
      </c>
      <c r="P60" s="132" t="s">
        <v>1436</v>
      </c>
      <c r="Q60" s="350">
        <v>2.7707000000000002</v>
      </c>
      <c r="R60" s="258" t="s">
        <v>93</v>
      </c>
      <c r="S60" s="52"/>
      <c r="T60" s="52" t="s">
        <v>1437</v>
      </c>
      <c r="U60" s="52" t="s">
        <v>44</v>
      </c>
      <c r="V60" s="52" t="s">
        <v>44</v>
      </c>
      <c r="W60" s="52" t="s">
        <v>44</v>
      </c>
      <c r="X60" s="52" t="s">
        <v>44</v>
      </c>
      <c r="Y60" s="52" t="s">
        <v>44</v>
      </c>
      <c r="Z60" s="52" t="s">
        <v>1442</v>
      </c>
      <c r="AA60" s="52" t="s">
        <v>44</v>
      </c>
      <c r="AB60" s="52" t="s">
        <v>44</v>
      </c>
      <c r="AC60" s="52" t="s">
        <v>44</v>
      </c>
      <c r="AD60" s="52" t="s">
        <v>44</v>
      </c>
      <c r="AE60" s="52" t="s">
        <v>44</v>
      </c>
      <c r="AF60" s="74">
        <v>20</v>
      </c>
      <c r="AG60" s="74">
        <v>20</v>
      </c>
      <c r="AH60" s="52"/>
      <c r="AI60" s="52"/>
      <c r="AJ60" s="52">
        <v>2</v>
      </c>
      <c r="AK60" s="52" t="s">
        <v>483</v>
      </c>
      <c r="AL60" s="75">
        <v>43817</v>
      </c>
      <c r="AM60" s="52">
        <v>10.2753</v>
      </c>
      <c r="AN60" s="132" t="s">
        <v>1105</v>
      </c>
    </row>
    <row r="61" spans="1:40" s="44" customFormat="1" x14ac:dyDescent="0.2">
      <c r="A61" s="44">
        <v>790</v>
      </c>
      <c r="B61" s="45">
        <v>50</v>
      </c>
      <c r="C61" s="44">
        <v>2</v>
      </c>
      <c r="D61" s="44" t="s">
        <v>48</v>
      </c>
      <c r="E61" s="44" t="s">
        <v>212</v>
      </c>
      <c r="F61" s="66"/>
      <c r="G61" s="49"/>
      <c r="H61" s="6" t="s">
        <v>5530</v>
      </c>
      <c r="I61" s="73" t="s">
        <v>1435</v>
      </c>
      <c r="J61" s="292">
        <v>325149</v>
      </c>
      <c r="K61" s="52" t="s">
        <v>2384</v>
      </c>
      <c r="L61" s="52" t="s">
        <v>2384</v>
      </c>
      <c r="M61" s="333" t="s">
        <v>2385</v>
      </c>
      <c r="N61" s="52" t="s">
        <v>2386</v>
      </c>
      <c r="O61" s="52" t="s">
        <v>2387</v>
      </c>
      <c r="P61" s="132" t="s">
        <v>1436</v>
      </c>
      <c r="Q61" s="350">
        <v>2.7707000000000002</v>
      </c>
      <c r="R61" s="258" t="s">
        <v>93</v>
      </c>
      <c r="S61" s="52"/>
      <c r="T61" s="52" t="s">
        <v>1437</v>
      </c>
      <c r="U61" s="52" t="s">
        <v>44</v>
      </c>
      <c r="V61" s="52" t="s">
        <v>44</v>
      </c>
      <c r="W61" s="52" t="s">
        <v>44</v>
      </c>
      <c r="X61" s="52" t="s">
        <v>44</v>
      </c>
      <c r="Y61" s="52" t="s">
        <v>44</v>
      </c>
      <c r="Z61" s="52" t="s">
        <v>1442</v>
      </c>
      <c r="AA61" s="52" t="s">
        <v>44</v>
      </c>
      <c r="AB61" s="52" t="s">
        <v>44</v>
      </c>
      <c r="AC61" s="52" t="s">
        <v>44</v>
      </c>
      <c r="AD61" s="52" t="s">
        <v>44</v>
      </c>
      <c r="AE61" s="52" t="s">
        <v>44</v>
      </c>
      <c r="AF61" s="74">
        <v>20</v>
      </c>
      <c r="AG61" s="74">
        <v>20</v>
      </c>
      <c r="AH61" s="52"/>
      <c r="AI61" s="52"/>
      <c r="AJ61" s="52">
        <v>2</v>
      </c>
      <c r="AK61" s="52" t="s">
        <v>483</v>
      </c>
      <c r="AL61" s="75">
        <v>43817</v>
      </c>
      <c r="AM61" s="52">
        <v>10.2753</v>
      </c>
      <c r="AN61" s="132" t="s">
        <v>1105</v>
      </c>
    </row>
    <row r="62" spans="1:40" s="44" customFormat="1" x14ac:dyDescent="0.2">
      <c r="A62" s="44">
        <v>790</v>
      </c>
      <c r="B62" s="45">
        <v>50</v>
      </c>
      <c r="C62" s="44">
        <v>2</v>
      </c>
      <c r="D62" s="44" t="s">
        <v>48</v>
      </c>
      <c r="E62" s="44" t="s">
        <v>212</v>
      </c>
      <c r="F62" s="66"/>
      <c r="G62" s="49"/>
      <c r="H62" s="6" t="s">
        <v>5530</v>
      </c>
      <c r="I62" s="73" t="s">
        <v>1435</v>
      </c>
      <c r="J62" s="292">
        <v>325150</v>
      </c>
      <c r="K62" s="52" t="s">
        <v>2388</v>
      </c>
      <c r="L62" s="52" t="s">
        <v>2388</v>
      </c>
      <c r="M62" s="333" t="s">
        <v>2389</v>
      </c>
      <c r="N62" s="52" t="s">
        <v>2390</v>
      </c>
      <c r="O62" s="52" t="s">
        <v>2391</v>
      </c>
      <c r="P62" s="132" t="s">
        <v>1436</v>
      </c>
      <c r="Q62" s="350">
        <v>2.7707000000000002</v>
      </c>
      <c r="R62" s="258" t="s">
        <v>93</v>
      </c>
      <c r="S62" s="52"/>
      <c r="T62" s="52" t="s">
        <v>1437</v>
      </c>
      <c r="U62" s="52" t="s">
        <v>44</v>
      </c>
      <c r="V62" s="52" t="s">
        <v>44</v>
      </c>
      <c r="W62" s="52" t="s">
        <v>44</v>
      </c>
      <c r="X62" s="52" t="s">
        <v>44</v>
      </c>
      <c r="Y62" s="52" t="s">
        <v>44</v>
      </c>
      <c r="Z62" s="52" t="s">
        <v>1442</v>
      </c>
      <c r="AA62" s="52" t="s">
        <v>44</v>
      </c>
      <c r="AB62" s="52" t="s">
        <v>44</v>
      </c>
      <c r="AC62" s="52" t="s">
        <v>44</v>
      </c>
      <c r="AD62" s="52" t="s">
        <v>44</v>
      </c>
      <c r="AE62" s="52" t="s">
        <v>44</v>
      </c>
      <c r="AF62" s="74">
        <v>20</v>
      </c>
      <c r="AG62" s="74">
        <v>20</v>
      </c>
      <c r="AH62" s="52"/>
      <c r="AI62" s="52"/>
      <c r="AJ62" s="52">
        <v>2</v>
      </c>
      <c r="AK62" s="52" t="s">
        <v>483</v>
      </c>
      <c r="AL62" s="75">
        <v>43817</v>
      </c>
      <c r="AM62" s="52">
        <v>10.2753</v>
      </c>
      <c r="AN62" s="132" t="s">
        <v>1105</v>
      </c>
    </row>
    <row r="63" spans="1:40" s="44" customFormat="1" x14ac:dyDescent="0.2">
      <c r="A63" s="44">
        <v>790</v>
      </c>
      <c r="B63" s="45">
        <v>50</v>
      </c>
      <c r="C63" s="44">
        <v>2</v>
      </c>
      <c r="D63" s="44" t="s">
        <v>48</v>
      </c>
      <c r="E63" s="44" t="s">
        <v>212</v>
      </c>
      <c r="F63" s="66"/>
      <c r="G63" s="49"/>
      <c r="H63" s="6" t="s">
        <v>5530</v>
      </c>
      <c r="I63" s="73" t="s">
        <v>1435</v>
      </c>
      <c r="J63" s="292">
        <v>325151</v>
      </c>
      <c r="K63" s="52" t="s">
        <v>2392</v>
      </c>
      <c r="L63" s="52" t="s">
        <v>2392</v>
      </c>
      <c r="M63" s="333" t="s">
        <v>2393</v>
      </c>
      <c r="N63" s="52" t="s">
        <v>2394</v>
      </c>
      <c r="O63" s="52" t="s">
        <v>2395</v>
      </c>
      <c r="P63" s="132" t="s">
        <v>1436</v>
      </c>
      <c r="Q63" s="350">
        <v>2.7707000000000002</v>
      </c>
      <c r="R63" s="258" t="s">
        <v>93</v>
      </c>
      <c r="S63" s="52"/>
      <c r="T63" s="52" t="s">
        <v>1437</v>
      </c>
      <c r="U63" s="52" t="s">
        <v>44</v>
      </c>
      <c r="V63" s="52" t="s">
        <v>44</v>
      </c>
      <c r="W63" s="52" t="s">
        <v>44</v>
      </c>
      <c r="X63" s="52" t="s">
        <v>44</v>
      </c>
      <c r="Y63" s="52" t="s">
        <v>44</v>
      </c>
      <c r="Z63" s="52" t="s">
        <v>1442</v>
      </c>
      <c r="AA63" s="52" t="s">
        <v>44</v>
      </c>
      <c r="AB63" s="52" t="s">
        <v>44</v>
      </c>
      <c r="AC63" s="52" t="s">
        <v>44</v>
      </c>
      <c r="AD63" s="52" t="s">
        <v>44</v>
      </c>
      <c r="AE63" s="52" t="s">
        <v>44</v>
      </c>
      <c r="AF63" s="74">
        <v>20</v>
      </c>
      <c r="AG63" s="74">
        <v>20</v>
      </c>
      <c r="AH63" s="52"/>
      <c r="AI63" s="52"/>
      <c r="AJ63" s="52">
        <v>2</v>
      </c>
      <c r="AK63" s="52" t="s">
        <v>483</v>
      </c>
      <c r="AL63" s="75">
        <v>43817</v>
      </c>
      <c r="AM63" s="52">
        <v>10.2753</v>
      </c>
      <c r="AN63" s="132" t="s">
        <v>1105</v>
      </c>
    </row>
    <row r="64" spans="1:40" s="44" customFormat="1" x14ac:dyDescent="0.2">
      <c r="A64" s="44">
        <v>790</v>
      </c>
      <c r="B64" s="45">
        <v>50</v>
      </c>
      <c r="C64" s="44">
        <v>2</v>
      </c>
      <c r="D64" s="44" t="s">
        <v>48</v>
      </c>
      <c r="E64" s="44" t="s">
        <v>212</v>
      </c>
      <c r="F64" s="66"/>
      <c r="G64" s="49"/>
      <c r="H64" s="6" t="s">
        <v>5530</v>
      </c>
      <c r="I64" s="73" t="s">
        <v>1435</v>
      </c>
      <c r="J64" s="292">
        <v>325152</v>
      </c>
      <c r="K64" s="52" t="s">
        <v>2396</v>
      </c>
      <c r="L64" s="52" t="s">
        <v>2396</v>
      </c>
      <c r="M64" s="333" t="s">
        <v>2397</v>
      </c>
      <c r="N64" s="52" t="s">
        <v>2398</v>
      </c>
      <c r="O64" s="52" t="s">
        <v>2399</v>
      </c>
      <c r="P64" s="132" t="s">
        <v>1436</v>
      </c>
      <c r="Q64" s="350">
        <v>2.7707000000000002</v>
      </c>
      <c r="R64" s="258" t="s">
        <v>93</v>
      </c>
      <c r="S64" s="52"/>
      <c r="T64" s="52" t="s">
        <v>1437</v>
      </c>
      <c r="U64" s="52" t="s">
        <v>44</v>
      </c>
      <c r="V64" s="52" t="s">
        <v>44</v>
      </c>
      <c r="W64" s="52" t="s">
        <v>44</v>
      </c>
      <c r="X64" s="52" t="s">
        <v>44</v>
      </c>
      <c r="Y64" s="52" t="s">
        <v>44</v>
      </c>
      <c r="Z64" s="52" t="s">
        <v>1442</v>
      </c>
      <c r="AA64" s="52" t="s">
        <v>44</v>
      </c>
      <c r="AB64" s="52" t="s">
        <v>44</v>
      </c>
      <c r="AC64" s="52" t="s">
        <v>44</v>
      </c>
      <c r="AD64" s="52" t="s">
        <v>44</v>
      </c>
      <c r="AE64" s="52" t="s">
        <v>44</v>
      </c>
      <c r="AF64" s="74">
        <v>20</v>
      </c>
      <c r="AG64" s="74">
        <v>20</v>
      </c>
      <c r="AH64" s="52"/>
      <c r="AI64" s="52"/>
      <c r="AJ64" s="52">
        <v>2</v>
      </c>
      <c r="AK64" s="52" t="s">
        <v>483</v>
      </c>
      <c r="AL64" s="75">
        <v>43817</v>
      </c>
      <c r="AM64" s="52">
        <v>10.2753</v>
      </c>
      <c r="AN64" s="132" t="s">
        <v>1105</v>
      </c>
    </row>
    <row r="65" spans="1:40" s="44" customFormat="1" x14ac:dyDescent="0.2">
      <c r="A65" s="44">
        <v>790</v>
      </c>
      <c r="B65" s="45">
        <v>50</v>
      </c>
      <c r="C65" s="44">
        <v>2</v>
      </c>
      <c r="D65" s="44" t="s">
        <v>48</v>
      </c>
      <c r="E65" s="44" t="s">
        <v>212</v>
      </c>
      <c r="F65" s="66"/>
      <c r="G65" s="49"/>
      <c r="H65" s="6" t="s">
        <v>5530</v>
      </c>
      <c r="I65" s="73" t="s">
        <v>1435</v>
      </c>
      <c r="J65" s="292">
        <v>325153</v>
      </c>
      <c r="K65" s="52" t="s">
        <v>2400</v>
      </c>
      <c r="L65" s="52" t="s">
        <v>2400</v>
      </c>
      <c r="M65" s="333" t="s">
        <v>2401</v>
      </c>
      <c r="N65" s="52" t="s">
        <v>2402</v>
      </c>
      <c r="O65" s="52" t="s">
        <v>2403</v>
      </c>
      <c r="P65" s="132" t="s">
        <v>1436</v>
      </c>
      <c r="Q65" s="350">
        <v>2.7707000000000002</v>
      </c>
      <c r="R65" s="258" t="s">
        <v>93</v>
      </c>
      <c r="S65" s="52"/>
      <c r="T65" s="52" t="s">
        <v>1437</v>
      </c>
      <c r="U65" s="52" t="s">
        <v>44</v>
      </c>
      <c r="V65" s="52" t="s">
        <v>44</v>
      </c>
      <c r="W65" s="52" t="s">
        <v>44</v>
      </c>
      <c r="X65" s="52" t="s">
        <v>44</v>
      </c>
      <c r="Y65" s="52" t="s">
        <v>44</v>
      </c>
      <c r="Z65" s="52" t="s">
        <v>1442</v>
      </c>
      <c r="AA65" s="52" t="s">
        <v>44</v>
      </c>
      <c r="AB65" s="52" t="s">
        <v>44</v>
      </c>
      <c r="AC65" s="52" t="s">
        <v>44</v>
      </c>
      <c r="AD65" s="52" t="s">
        <v>44</v>
      </c>
      <c r="AE65" s="52" t="s">
        <v>44</v>
      </c>
      <c r="AF65" s="74">
        <v>20</v>
      </c>
      <c r="AG65" s="74">
        <v>20</v>
      </c>
      <c r="AH65" s="52"/>
      <c r="AI65" s="52"/>
      <c r="AJ65" s="52">
        <v>2</v>
      </c>
      <c r="AK65" s="52" t="s">
        <v>483</v>
      </c>
      <c r="AL65" s="75">
        <v>43817</v>
      </c>
      <c r="AM65" s="52">
        <v>10.2753</v>
      </c>
      <c r="AN65" s="132" t="s">
        <v>1105</v>
      </c>
    </row>
    <row r="66" spans="1:40" s="44" customFormat="1" x14ac:dyDescent="0.2">
      <c r="A66" s="44">
        <v>790</v>
      </c>
      <c r="B66" s="45">
        <v>50</v>
      </c>
      <c r="C66" s="44">
        <v>2</v>
      </c>
      <c r="D66" s="44" t="s">
        <v>48</v>
      </c>
      <c r="E66" s="44" t="s">
        <v>212</v>
      </c>
      <c r="F66" s="66"/>
      <c r="G66" s="49"/>
      <c r="H66" s="6" t="s">
        <v>5530</v>
      </c>
      <c r="I66" s="73" t="s">
        <v>1435</v>
      </c>
      <c r="J66" s="292">
        <v>325159</v>
      </c>
      <c r="K66" s="52" t="s">
        <v>2404</v>
      </c>
      <c r="L66" s="52" t="s">
        <v>2404</v>
      </c>
      <c r="M66" s="333" t="s">
        <v>2405</v>
      </c>
      <c r="N66" s="52" t="s">
        <v>2406</v>
      </c>
      <c r="O66" s="52" t="s">
        <v>2407</v>
      </c>
      <c r="P66" s="132" t="s">
        <v>1436</v>
      </c>
      <c r="Q66" s="350">
        <v>2.7707000000000002</v>
      </c>
      <c r="R66" s="258" t="s">
        <v>93</v>
      </c>
      <c r="S66" s="52"/>
      <c r="T66" s="52" t="s">
        <v>1437</v>
      </c>
      <c r="U66" s="52" t="s">
        <v>44</v>
      </c>
      <c r="V66" s="52" t="s">
        <v>44</v>
      </c>
      <c r="W66" s="52" t="s">
        <v>44</v>
      </c>
      <c r="X66" s="52" t="s">
        <v>44</v>
      </c>
      <c r="Y66" s="52" t="s">
        <v>44</v>
      </c>
      <c r="Z66" s="52" t="s">
        <v>1442</v>
      </c>
      <c r="AA66" s="52" t="s">
        <v>44</v>
      </c>
      <c r="AB66" s="52" t="s">
        <v>44</v>
      </c>
      <c r="AC66" s="52" t="s">
        <v>44</v>
      </c>
      <c r="AD66" s="52" t="s">
        <v>44</v>
      </c>
      <c r="AE66" s="52" t="s">
        <v>44</v>
      </c>
      <c r="AF66" s="74">
        <v>20</v>
      </c>
      <c r="AG66" s="74">
        <v>20</v>
      </c>
      <c r="AH66" s="52"/>
      <c r="AI66" s="52"/>
      <c r="AJ66" s="52">
        <v>2</v>
      </c>
      <c r="AK66" s="52" t="s">
        <v>483</v>
      </c>
      <c r="AL66" s="75">
        <v>43817</v>
      </c>
      <c r="AM66" s="52">
        <v>10.2753</v>
      </c>
      <c r="AN66" s="132" t="s">
        <v>1105</v>
      </c>
    </row>
    <row r="67" spans="1:40" s="44" customFormat="1" x14ac:dyDescent="0.2">
      <c r="A67" s="44">
        <v>790</v>
      </c>
      <c r="B67" s="45">
        <v>50</v>
      </c>
      <c r="C67" s="44">
        <v>2</v>
      </c>
      <c r="D67" s="44" t="s">
        <v>48</v>
      </c>
      <c r="E67" s="44" t="s">
        <v>212</v>
      </c>
      <c r="F67" s="66"/>
      <c r="G67" s="49"/>
      <c r="H67" s="6" t="s">
        <v>5530</v>
      </c>
      <c r="I67" s="73" t="s">
        <v>1435</v>
      </c>
      <c r="J67" s="292">
        <v>325155</v>
      </c>
      <c r="K67" s="52" t="s">
        <v>2408</v>
      </c>
      <c r="L67" s="52" t="s">
        <v>2408</v>
      </c>
      <c r="M67" s="333" t="s">
        <v>2409</v>
      </c>
      <c r="N67" s="52" t="s">
        <v>2410</v>
      </c>
      <c r="O67" s="52" t="s">
        <v>2411</v>
      </c>
      <c r="P67" s="132" t="s">
        <v>1436</v>
      </c>
      <c r="Q67" s="350">
        <v>2.7707000000000002</v>
      </c>
      <c r="R67" s="258" t="s">
        <v>93</v>
      </c>
      <c r="S67" s="52"/>
      <c r="T67" s="52" t="s">
        <v>1437</v>
      </c>
      <c r="U67" s="52" t="s">
        <v>44</v>
      </c>
      <c r="V67" s="52" t="s">
        <v>44</v>
      </c>
      <c r="W67" s="52" t="s">
        <v>44</v>
      </c>
      <c r="X67" s="52" t="s">
        <v>44</v>
      </c>
      <c r="Y67" s="52" t="s">
        <v>44</v>
      </c>
      <c r="Z67" s="52" t="s">
        <v>1442</v>
      </c>
      <c r="AA67" s="52" t="s">
        <v>44</v>
      </c>
      <c r="AB67" s="52" t="s">
        <v>44</v>
      </c>
      <c r="AC67" s="52" t="s">
        <v>44</v>
      </c>
      <c r="AD67" s="52" t="s">
        <v>44</v>
      </c>
      <c r="AE67" s="52" t="s">
        <v>44</v>
      </c>
      <c r="AF67" s="74">
        <v>20</v>
      </c>
      <c r="AG67" s="74">
        <v>20</v>
      </c>
      <c r="AH67" s="52"/>
      <c r="AI67" s="52"/>
      <c r="AJ67" s="52">
        <v>2</v>
      </c>
      <c r="AK67" s="52" t="s">
        <v>483</v>
      </c>
      <c r="AL67" s="75">
        <v>43817</v>
      </c>
      <c r="AM67" s="52">
        <v>10.2753</v>
      </c>
      <c r="AN67" s="132" t="s">
        <v>1105</v>
      </c>
    </row>
    <row r="68" spans="1:40" s="44" customFormat="1" x14ac:dyDescent="0.2">
      <c r="A68" s="44">
        <v>790</v>
      </c>
      <c r="B68" s="45">
        <v>50</v>
      </c>
      <c r="C68" s="44">
        <v>2</v>
      </c>
      <c r="D68" s="44" t="s">
        <v>48</v>
      </c>
      <c r="E68" s="44" t="s">
        <v>212</v>
      </c>
      <c r="F68" s="66"/>
      <c r="G68" s="49"/>
      <c r="H68" s="6" t="s">
        <v>5530</v>
      </c>
      <c r="I68" s="73" t="s">
        <v>1435</v>
      </c>
      <c r="J68" s="292">
        <v>325156</v>
      </c>
      <c r="K68" s="52" t="s">
        <v>2412</v>
      </c>
      <c r="L68" s="52" t="s">
        <v>2412</v>
      </c>
      <c r="M68" s="333" t="s">
        <v>2413</v>
      </c>
      <c r="N68" s="52" t="s">
        <v>2414</v>
      </c>
      <c r="O68" s="52" t="s">
        <v>2415</v>
      </c>
      <c r="P68" s="132" t="s">
        <v>1436</v>
      </c>
      <c r="Q68" s="350">
        <v>2.7707000000000002</v>
      </c>
      <c r="R68" s="258" t="s">
        <v>93</v>
      </c>
      <c r="S68" s="52"/>
      <c r="T68" s="52" t="s">
        <v>1437</v>
      </c>
      <c r="U68" s="52" t="s">
        <v>44</v>
      </c>
      <c r="V68" s="52" t="s">
        <v>44</v>
      </c>
      <c r="W68" s="52" t="s">
        <v>44</v>
      </c>
      <c r="X68" s="52" t="s">
        <v>44</v>
      </c>
      <c r="Y68" s="52" t="s">
        <v>44</v>
      </c>
      <c r="Z68" s="52" t="s">
        <v>1442</v>
      </c>
      <c r="AA68" s="52" t="s">
        <v>44</v>
      </c>
      <c r="AB68" s="52" t="s">
        <v>44</v>
      </c>
      <c r="AC68" s="52" t="s">
        <v>44</v>
      </c>
      <c r="AD68" s="52" t="s">
        <v>44</v>
      </c>
      <c r="AE68" s="52" t="s">
        <v>44</v>
      </c>
      <c r="AF68" s="74">
        <v>20</v>
      </c>
      <c r="AG68" s="74">
        <v>20</v>
      </c>
      <c r="AH68" s="52"/>
      <c r="AI68" s="52"/>
      <c r="AJ68" s="52">
        <v>2</v>
      </c>
      <c r="AK68" s="52" t="s">
        <v>483</v>
      </c>
      <c r="AL68" s="75">
        <v>43817</v>
      </c>
      <c r="AM68" s="52">
        <v>10.2753</v>
      </c>
      <c r="AN68" s="132" t="s">
        <v>1105</v>
      </c>
    </row>
    <row r="69" spans="1:40" s="44" customFormat="1" x14ac:dyDescent="0.2">
      <c r="A69" s="44">
        <v>790</v>
      </c>
      <c r="B69" s="45">
        <v>50</v>
      </c>
      <c r="C69" s="44">
        <v>2</v>
      </c>
      <c r="D69" s="44" t="s">
        <v>48</v>
      </c>
      <c r="E69" s="44" t="s">
        <v>212</v>
      </c>
      <c r="F69" s="66"/>
      <c r="G69" s="49"/>
      <c r="H69" s="6" t="s">
        <v>5530</v>
      </c>
      <c r="I69" s="73" t="s">
        <v>1435</v>
      </c>
      <c r="J69" s="292">
        <v>325157</v>
      </c>
      <c r="K69" s="52" t="s">
        <v>2416</v>
      </c>
      <c r="L69" s="52" t="s">
        <v>2416</v>
      </c>
      <c r="M69" s="333" t="s">
        <v>2417</v>
      </c>
      <c r="N69" s="52" t="s">
        <v>2418</v>
      </c>
      <c r="O69" s="52" t="s">
        <v>2419</v>
      </c>
      <c r="P69" s="132" t="s">
        <v>1436</v>
      </c>
      <c r="Q69" s="350">
        <v>2.7707000000000002</v>
      </c>
      <c r="R69" s="258" t="s">
        <v>93</v>
      </c>
      <c r="S69" s="52"/>
      <c r="T69" s="52" t="s">
        <v>1437</v>
      </c>
      <c r="U69" s="52" t="s">
        <v>44</v>
      </c>
      <c r="V69" s="52" t="s">
        <v>44</v>
      </c>
      <c r="W69" s="52" t="s">
        <v>44</v>
      </c>
      <c r="X69" s="52" t="s">
        <v>44</v>
      </c>
      <c r="Y69" s="52" t="s">
        <v>44</v>
      </c>
      <c r="Z69" s="52" t="s">
        <v>1442</v>
      </c>
      <c r="AA69" s="52" t="s">
        <v>44</v>
      </c>
      <c r="AB69" s="52" t="s">
        <v>44</v>
      </c>
      <c r="AC69" s="52" t="s">
        <v>44</v>
      </c>
      <c r="AD69" s="52" t="s">
        <v>44</v>
      </c>
      <c r="AE69" s="52" t="s">
        <v>44</v>
      </c>
      <c r="AF69" s="74">
        <v>20</v>
      </c>
      <c r="AG69" s="74">
        <v>20</v>
      </c>
      <c r="AH69" s="52"/>
      <c r="AI69" s="52"/>
      <c r="AJ69" s="52">
        <v>2</v>
      </c>
      <c r="AK69" s="52" t="s">
        <v>483</v>
      </c>
      <c r="AL69" s="75">
        <v>43817</v>
      </c>
      <c r="AM69" s="52">
        <v>10.2753</v>
      </c>
      <c r="AN69" s="132" t="s">
        <v>1105</v>
      </c>
    </row>
    <row r="70" spans="1:40" s="44" customFormat="1" x14ac:dyDescent="0.2">
      <c r="A70" s="44">
        <v>790</v>
      </c>
      <c r="B70" s="45">
        <v>50</v>
      </c>
      <c r="C70" s="44">
        <v>2</v>
      </c>
      <c r="D70" s="44" t="s">
        <v>48</v>
      </c>
      <c r="E70" s="44" t="s">
        <v>212</v>
      </c>
      <c r="F70" s="66"/>
      <c r="G70" s="49"/>
      <c r="H70" s="6" t="s">
        <v>5530</v>
      </c>
      <c r="I70" s="73" t="s">
        <v>1435</v>
      </c>
      <c r="J70" s="292">
        <v>325158</v>
      </c>
      <c r="K70" s="52" t="s">
        <v>2420</v>
      </c>
      <c r="L70" s="52" t="s">
        <v>2420</v>
      </c>
      <c r="M70" s="333" t="s">
        <v>2421</v>
      </c>
      <c r="N70" s="52" t="s">
        <v>2422</v>
      </c>
      <c r="O70" s="52" t="s">
        <v>2423</v>
      </c>
      <c r="P70" s="132" t="s">
        <v>1436</v>
      </c>
      <c r="Q70" s="350">
        <v>2.7707000000000002</v>
      </c>
      <c r="R70" s="258" t="s">
        <v>93</v>
      </c>
      <c r="S70" s="52"/>
      <c r="T70" s="52" t="s">
        <v>1437</v>
      </c>
      <c r="U70" s="52" t="s">
        <v>44</v>
      </c>
      <c r="V70" s="52" t="s">
        <v>44</v>
      </c>
      <c r="W70" s="52" t="s">
        <v>44</v>
      </c>
      <c r="X70" s="52" t="s">
        <v>44</v>
      </c>
      <c r="Y70" s="52" t="s">
        <v>44</v>
      </c>
      <c r="Z70" s="52" t="s">
        <v>1442</v>
      </c>
      <c r="AA70" s="52" t="s">
        <v>44</v>
      </c>
      <c r="AB70" s="52" t="s">
        <v>44</v>
      </c>
      <c r="AC70" s="52" t="s">
        <v>44</v>
      </c>
      <c r="AD70" s="52" t="s">
        <v>44</v>
      </c>
      <c r="AE70" s="52" t="s">
        <v>44</v>
      </c>
      <c r="AF70" s="74">
        <v>20</v>
      </c>
      <c r="AG70" s="74">
        <v>20</v>
      </c>
      <c r="AH70" s="52"/>
      <c r="AI70" s="52"/>
      <c r="AJ70" s="52">
        <v>2</v>
      </c>
      <c r="AK70" s="52" t="s">
        <v>483</v>
      </c>
      <c r="AL70" s="75">
        <v>43817</v>
      </c>
      <c r="AM70" s="52">
        <v>10.2753</v>
      </c>
      <c r="AN70" s="132" t="s">
        <v>1105</v>
      </c>
    </row>
    <row r="71" spans="1:40" s="44" customFormat="1" x14ac:dyDescent="0.2">
      <c r="A71" s="44">
        <v>790</v>
      </c>
      <c r="B71" s="45">
        <v>50</v>
      </c>
      <c r="C71" s="44">
        <v>2</v>
      </c>
      <c r="D71" s="44" t="s">
        <v>48</v>
      </c>
      <c r="E71" s="44" t="s">
        <v>213</v>
      </c>
      <c r="F71" s="66"/>
      <c r="G71" s="49" t="s">
        <v>93</v>
      </c>
      <c r="H71" s="6" t="s">
        <v>5530</v>
      </c>
      <c r="I71" s="73" t="s">
        <v>1435</v>
      </c>
      <c r="J71" s="291">
        <v>54571</v>
      </c>
      <c r="K71" s="52" t="s">
        <v>2424</v>
      </c>
      <c r="L71" s="52" t="s">
        <v>2424</v>
      </c>
      <c r="M71" s="333" t="s">
        <v>2425</v>
      </c>
      <c r="N71" s="52" t="s">
        <v>2426</v>
      </c>
      <c r="O71" s="52" t="s">
        <v>2427</v>
      </c>
      <c r="P71" s="132" t="s">
        <v>1436</v>
      </c>
      <c r="Q71" s="350">
        <v>25.62327573684211</v>
      </c>
      <c r="R71" s="258" t="s">
        <v>93</v>
      </c>
      <c r="S71" s="52"/>
      <c r="T71" s="52" t="s">
        <v>1437</v>
      </c>
      <c r="U71" s="52" t="s">
        <v>44</v>
      </c>
      <c r="V71" s="52" t="s">
        <v>44</v>
      </c>
      <c r="W71" s="52" t="s">
        <v>44</v>
      </c>
      <c r="X71" s="52" t="s">
        <v>44</v>
      </c>
      <c r="Y71" s="52" t="s">
        <v>44</v>
      </c>
      <c r="Z71" s="52" t="s">
        <v>1452</v>
      </c>
      <c r="AA71" s="52" t="s">
        <v>1453</v>
      </c>
      <c r="AB71" s="52" t="s">
        <v>44</v>
      </c>
      <c r="AC71" s="52" t="s">
        <v>44</v>
      </c>
      <c r="AD71" s="52" t="s">
        <v>44</v>
      </c>
      <c r="AE71" s="52" t="s">
        <v>44</v>
      </c>
      <c r="AF71" s="74">
        <v>20</v>
      </c>
      <c r="AG71" s="74">
        <v>20</v>
      </c>
      <c r="AH71" s="52"/>
      <c r="AI71" s="52"/>
      <c r="AJ71" s="52">
        <v>2</v>
      </c>
      <c r="AK71" s="52" t="s">
        <v>483</v>
      </c>
      <c r="AL71" s="75">
        <v>43817</v>
      </c>
      <c r="AM71" s="52">
        <v>10.2753</v>
      </c>
      <c r="AN71" s="132" t="s">
        <v>1105</v>
      </c>
    </row>
    <row r="72" spans="1:40" s="44" customFormat="1" x14ac:dyDescent="0.2">
      <c r="A72" s="44">
        <v>790</v>
      </c>
      <c r="B72" s="45">
        <v>50</v>
      </c>
      <c r="C72" s="44">
        <v>2</v>
      </c>
      <c r="D72" s="44" t="s">
        <v>48</v>
      </c>
      <c r="E72" s="44" t="s">
        <v>213</v>
      </c>
      <c r="F72" s="66"/>
      <c r="G72" s="49"/>
      <c r="H72" s="6" t="s">
        <v>5530</v>
      </c>
      <c r="I72" s="73" t="s">
        <v>1435</v>
      </c>
      <c r="J72" s="291">
        <v>54573</v>
      </c>
      <c r="K72" s="52" t="s">
        <v>2428</v>
      </c>
      <c r="L72" s="52" t="s">
        <v>2428</v>
      </c>
      <c r="M72" s="333" t="s">
        <v>2429</v>
      </c>
      <c r="N72" s="52" t="s">
        <v>2430</v>
      </c>
      <c r="O72" s="52" t="s">
        <v>2431</v>
      </c>
      <c r="P72" s="132" t="s">
        <v>1436</v>
      </c>
      <c r="Q72" s="350">
        <v>25.62327573684211</v>
      </c>
      <c r="R72" s="258" t="s">
        <v>93</v>
      </c>
      <c r="S72" s="52"/>
      <c r="T72" s="52" t="s">
        <v>1437</v>
      </c>
      <c r="U72" s="52" t="s">
        <v>44</v>
      </c>
      <c r="V72" s="52" t="s">
        <v>44</v>
      </c>
      <c r="W72" s="52" t="s">
        <v>44</v>
      </c>
      <c r="X72" s="52" t="s">
        <v>44</v>
      </c>
      <c r="Y72" s="52" t="s">
        <v>44</v>
      </c>
      <c r="Z72" s="52" t="s">
        <v>1452</v>
      </c>
      <c r="AA72" s="52" t="s">
        <v>1453</v>
      </c>
      <c r="AB72" s="52" t="s">
        <v>44</v>
      </c>
      <c r="AC72" s="52" t="s">
        <v>44</v>
      </c>
      <c r="AD72" s="52" t="s">
        <v>44</v>
      </c>
      <c r="AE72" s="52" t="s">
        <v>44</v>
      </c>
      <c r="AF72" s="74">
        <v>20</v>
      </c>
      <c r="AG72" s="74">
        <v>20</v>
      </c>
      <c r="AH72" s="52"/>
      <c r="AI72" s="52"/>
      <c r="AJ72" s="52">
        <v>2</v>
      </c>
      <c r="AK72" s="52" t="s">
        <v>483</v>
      </c>
      <c r="AL72" s="75">
        <v>43817</v>
      </c>
      <c r="AM72" s="52">
        <v>10.2753</v>
      </c>
      <c r="AN72" s="132" t="s">
        <v>1105</v>
      </c>
    </row>
    <row r="73" spans="1:40" s="44" customFormat="1" x14ac:dyDescent="0.2">
      <c r="A73" s="44">
        <v>790</v>
      </c>
      <c r="B73" s="45">
        <v>50</v>
      </c>
      <c r="C73" s="44">
        <v>2</v>
      </c>
      <c r="D73" s="44" t="s">
        <v>48</v>
      </c>
      <c r="E73" s="44" t="s">
        <v>213</v>
      </c>
      <c r="F73" s="66"/>
      <c r="G73" s="49"/>
      <c r="H73" s="6" t="s">
        <v>5530</v>
      </c>
      <c r="I73" s="73" t="s">
        <v>1435</v>
      </c>
      <c r="J73" s="291">
        <v>54572</v>
      </c>
      <c r="K73" s="52" t="s">
        <v>2432</v>
      </c>
      <c r="L73" s="52" t="s">
        <v>2432</v>
      </c>
      <c r="M73" s="333" t="s">
        <v>2433</v>
      </c>
      <c r="N73" s="52" t="s">
        <v>2434</v>
      </c>
      <c r="O73" s="52" t="s">
        <v>2435</v>
      </c>
      <c r="P73" s="132" t="s">
        <v>1436</v>
      </c>
      <c r="Q73" s="350">
        <v>25.62327573684211</v>
      </c>
      <c r="R73" s="258" t="s">
        <v>93</v>
      </c>
      <c r="S73" s="52"/>
      <c r="T73" s="52" t="s">
        <v>1437</v>
      </c>
      <c r="U73" s="52" t="s">
        <v>44</v>
      </c>
      <c r="V73" s="52" t="s">
        <v>44</v>
      </c>
      <c r="W73" s="52" t="s">
        <v>44</v>
      </c>
      <c r="X73" s="52" t="s">
        <v>44</v>
      </c>
      <c r="Y73" s="52" t="s">
        <v>44</v>
      </c>
      <c r="Z73" s="52" t="s">
        <v>1452</v>
      </c>
      <c r="AA73" s="52" t="s">
        <v>1453</v>
      </c>
      <c r="AB73" s="52" t="s">
        <v>44</v>
      </c>
      <c r="AC73" s="52" t="s">
        <v>44</v>
      </c>
      <c r="AD73" s="52" t="s">
        <v>44</v>
      </c>
      <c r="AE73" s="52" t="s">
        <v>44</v>
      </c>
      <c r="AF73" s="74">
        <v>20</v>
      </c>
      <c r="AG73" s="74">
        <v>20</v>
      </c>
      <c r="AH73" s="52"/>
      <c r="AI73" s="52"/>
      <c r="AJ73" s="52">
        <v>2</v>
      </c>
      <c r="AK73" s="52" t="s">
        <v>483</v>
      </c>
      <c r="AL73" s="75">
        <v>43817</v>
      </c>
      <c r="AM73" s="52">
        <v>10.2753</v>
      </c>
      <c r="AN73" s="132" t="s">
        <v>1105</v>
      </c>
    </row>
    <row r="74" spans="1:40" s="44" customFormat="1" x14ac:dyDescent="0.2">
      <c r="A74" s="44">
        <v>790</v>
      </c>
      <c r="B74" s="45">
        <v>50</v>
      </c>
      <c r="C74" s="44">
        <v>2</v>
      </c>
      <c r="D74" s="44" t="s">
        <v>48</v>
      </c>
      <c r="E74" s="44" t="s">
        <v>213</v>
      </c>
      <c r="F74" s="66"/>
      <c r="G74" s="49"/>
      <c r="H74" s="6" t="s">
        <v>5530</v>
      </c>
      <c r="I74" s="73" t="s">
        <v>1435</v>
      </c>
      <c r="J74" s="291">
        <v>54574</v>
      </c>
      <c r="K74" s="52" t="s">
        <v>2436</v>
      </c>
      <c r="L74" s="52" t="s">
        <v>2436</v>
      </c>
      <c r="M74" s="333" t="s">
        <v>2437</v>
      </c>
      <c r="N74" s="52" t="s">
        <v>2438</v>
      </c>
      <c r="O74" s="52" t="s">
        <v>2439</v>
      </c>
      <c r="P74" s="132" t="s">
        <v>1436</v>
      </c>
      <c r="Q74" s="350">
        <v>25.62327573684211</v>
      </c>
      <c r="R74" s="258" t="s">
        <v>93</v>
      </c>
      <c r="S74" s="52"/>
      <c r="T74" s="52" t="s">
        <v>1437</v>
      </c>
      <c r="U74" s="52" t="s">
        <v>44</v>
      </c>
      <c r="V74" s="52" t="s">
        <v>44</v>
      </c>
      <c r="W74" s="52" t="s">
        <v>44</v>
      </c>
      <c r="X74" s="52" t="s">
        <v>44</v>
      </c>
      <c r="Y74" s="52" t="s">
        <v>44</v>
      </c>
      <c r="Z74" s="52" t="s">
        <v>1452</v>
      </c>
      <c r="AA74" s="52" t="s">
        <v>1453</v>
      </c>
      <c r="AB74" s="52" t="s">
        <v>44</v>
      </c>
      <c r="AC74" s="52" t="s">
        <v>44</v>
      </c>
      <c r="AD74" s="52" t="s">
        <v>44</v>
      </c>
      <c r="AE74" s="52" t="s">
        <v>44</v>
      </c>
      <c r="AF74" s="74">
        <v>20</v>
      </c>
      <c r="AG74" s="74">
        <v>20</v>
      </c>
      <c r="AH74" s="52"/>
      <c r="AI74" s="52"/>
      <c r="AJ74" s="52">
        <v>2</v>
      </c>
      <c r="AK74" s="52" t="s">
        <v>483</v>
      </c>
      <c r="AL74" s="75">
        <v>43817</v>
      </c>
      <c r="AM74" s="52">
        <v>10.2753</v>
      </c>
      <c r="AN74" s="132" t="s">
        <v>1105</v>
      </c>
    </row>
    <row r="75" spans="1:40" s="44" customFormat="1" x14ac:dyDescent="0.2">
      <c r="A75" s="44">
        <v>790</v>
      </c>
      <c r="B75" s="45">
        <v>50</v>
      </c>
      <c r="C75" s="44">
        <v>2</v>
      </c>
      <c r="D75" s="44" t="s">
        <v>48</v>
      </c>
      <c r="E75" s="44" t="s">
        <v>213</v>
      </c>
      <c r="F75" s="66"/>
      <c r="G75" s="49"/>
      <c r="H75" s="6" t="s">
        <v>5530</v>
      </c>
      <c r="I75" s="73" t="s">
        <v>1435</v>
      </c>
      <c r="J75" s="291">
        <v>54615</v>
      </c>
      <c r="K75" s="52" t="s">
        <v>2440</v>
      </c>
      <c r="L75" s="52" t="s">
        <v>2440</v>
      </c>
      <c r="M75" s="333" t="s">
        <v>2441</v>
      </c>
      <c r="N75" s="52" t="s">
        <v>2442</v>
      </c>
      <c r="O75" s="52" t="s">
        <v>2443</v>
      </c>
      <c r="P75" s="132" t="s">
        <v>1436</v>
      </c>
      <c r="Q75" s="350">
        <v>25.62327573684211</v>
      </c>
      <c r="R75" s="258" t="s">
        <v>93</v>
      </c>
      <c r="S75" s="52"/>
      <c r="T75" s="52" t="s">
        <v>1437</v>
      </c>
      <c r="U75" s="52" t="s">
        <v>44</v>
      </c>
      <c r="V75" s="52" t="s">
        <v>44</v>
      </c>
      <c r="W75" s="52" t="s">
        <v>44</v>
      </c>
      <c r="X75" s="52" t="s">
        <v>44</v>
      </c>
      <c r="Y75" s="52" t="s">
        <v>44</v>
      </c>
      <c r="Z75" s="52" t="s">
        <v>1452</v>
      </c>
      <c r="AA75" s="52" t="s">
        <v>1453</v>
      </c>
      <c r="AB75" s="52" t="s">
        <v>44</v>
      </c>
      <c r="AC75" s="52" t="s">
        <v>44</v>
      </c>
      <c r="AD75" s="52" t="s">
        <v>44</v>
      </c>
      <c r="AE75" s="52" t="s">
        <v>44</v>
      </c>
      <c r="AF75" s="74">
        <v>20</v>
      </c>
      <c r="AG75" s="74">
        <v>20</v>
      </c>
      <c r="AH75" s="52"/>
      <c r="AI75" s="52"/>
      <c r="AJ75" s="52">
        <v>2</v>
      </c>
      <c r="AK75" s="52" t="s">
        <v>483</v>
      </c>
      <c r="AL75" s="75">
        <v>43817</v>
      </c>
      <c r="AM75" s="52">
        <v>10.2753</v>
      </c>
      <c r="AN75" s="132" t="s">
        <v>1105</v>
      </c>
    </row>
    <row r="76" spans="1:40" s="44" customFormat="1" x14ac:dyDescent="0.2">
      <c r="A76" s="44">
        <v>790</v>
      </c>
      <c r="B76" s="45">
        <v>50</v>
      </c>
      <c r="C76" s="44">
        <v>2</v>
      </c>
      <c r="D76" s="44" t="s">
        <v>48</v>
      </c>
      <c r="E76" s="44" t="s">
        <v>213</v>
      </c>
      <c r="F76" s="66"/>
      <c r="G76" s="49"/>
      <c r="H76" s="6" t="s">
        <v>5530</v>
      </c>
      <c r="I76" s="73" t="s">
        <v>1435</v>
      </c>
      <c r="J76" s="291">
        <v>54575</v>
      </c>
      <c r="K76" s="52" t="s">
        <v>2444</v>
      </c>
      <c r="L76" s="52" t="s">
        <v>2444</v>
      </c>
      <c r="M76" s="333" t="s">
        <v>2445</v>
      </c>
      <c r="N76" s="52" t="s">
        <v>2446</v>
      </c>
      <c r="O76" s="52" t="s">
        <v>2447</v>
      </c>
      <c r="P76" s="132" t="s">
        <v>1436</v>
      </c>
      <c r="Q76" s="350">
        <v>25.62327573684211</v>
      </c>
      <c r="R76" s="258" t="s">
        <v>93</v>
      </c>
      <c r="S76" s="52"/>
      <c r="T76" s="52" t="s">
        <v>1437</v>
      </c>
      <c r="U76" s="52" t="s">
        <v>44</v>
      </c>
      <c r="V76" s="52" t="s">
        <v>44</v>
      </c>
      <c r="W76" s="52" t="s">
        <v>44</v>
      </c>
      <c r="X76" s="52" t="s">
        <v>44</v>
      </c>
      <c r="Y76" s="52" t="s">
        <v>44</v>
      </c>
      <c r="Z76" s="52" t="s">
        <v>1452</v>
      </c>
      <c r="AA76" s="52" t="s">
        <v>1453</v>
      </c>
      <c r="AB76" s="52" t="s">
        <v>44</v>
      </c>
      <c r="AC76" s="52" t="s">
        <v>44</v>
      </c>
      <c r="AD76" s="52" t="s">
        <v>44</v>
      </c>
      <c r="AE76" s="52" t="s">
        <v>44</v>
      </c>
      <c r="AF76" s="74">
        <v>20</v>
      </c>
      <c r="AG76" s="74">
        <v>20</v>
      </c>
      <c r="AH76" s="52"/>
      <c r="AI76" s="52"/>
      <c r="AJ76" s="52">
        <v>2</v>
      </c>
      <c r="AK76" s="52" t="s">
        <v>483</v>
      </c>
      <c r="AL76" s="75">
        <v>43817</v>
      </c>
      <c r="AM76" s="52">
        <v>10.2753</v>
      </c>
      <c r="AN76" s="132" t="s">
        <v>1105</v>
      </c>
    </row>
    <row r="77" spans="1:40" s="44" customFormat="1" x14ac:dyDescent="0.2">
      <c r="A77" s="44">
        <v>790</v>
      </c>
      <c r="B77" s="45">
        <v>50</v>
      </c>
      <c r="C77" s="44">
        <v>2</v>
      </c>
      <c r="D77" s="44" t="s">
        <v>48</v>
      </c>
      <c r="E77" s="44" t="s">
        <v>213</v>
      </c>
      <c r="F77" s="66"/>
      <c r="G77" s="49"/>
      <c r="H77" s="6" t="s">
        <v>5530</v>
      </c>
      <c r="I77" s="73" t="s">
        <v>1435</v>
      </c>
      <c r="J77" s="291">
        <v>54576</v>
      </c>
      <c r="K77" s="52" t="s">
        <v>2448</v>
      </c>
      <c r="L77" s="52" t="s">
        <v>2448</v>
      </c>
      <c r="M77" s="333" t="s">
        <v>2449</v>
      </c>
      <c r="N77" s="52" t="s">
        <v>2450</v>
      </c>
      <c r="O77" s="52" t="s">
        <v>2451</v>
      </c>
      <c r="P77" s="132" t="s">
        <v>1436</v>
      </c>
      <c r="Q77" s="350">
        <v>25.62327573684211</v>
      </c>
      <c r="R77" s="258" t="s">
        <v>93</v>
      </c>
      <c r="S77" s="52"/>
      <c r="T77" s="52" t="s">
        <v>1437</v>
      </c>
      <c r="U77" s="52" t="s">
        <v>44</v>
      </c>
      <c r="V77" s="52" t="s">
        <v>44</v>
      </c>
      <c r="W77" s="52" t="s">
        <v>44</v>
      </c>
      <c r="X77" s="52" t="s">
        <v>44</v>
      </c>
      <c r="Y77" s="52" t="s">
        <v>44</v>
      </c>
      <c r="Z77" s="52" t="s">
        <v>1452</v>
      </c>
      <c r="AA77" s="52" t="s">
        <v>1453</v>
      </c>
      <c r="AB77" s="52" t="s">
        <v>44</v>
      </c>
      <c r="AC77" s="52" t="s">
        <v>44</v>
      </c>
      <c r="AD77" s="52" t="s">
        <v>44</v>
      </c>
      <c r="AE77" s="52" t="s">
        <v>44</v>
      </c>
      <c r="AF77" s="74">
        <v>20</v>
      </c>
      <c r="AG77" s="74">
        <v>20</v>
      </c>
      <c r="AH77" s="52"/>
      <c r="AI77" s="52"/>
      <c r="AJ77" s="52">
        <v>2</v>
      </c>
      <c r="AK77" s="52" t="s">
        <v>483</v>
      </c>
      <c r="AL77" s="75">
        <v>43817</v>
      </c>
      <c r="AM77" s="52">
        <v>10.2753</v>
      </c>
      <c r="AN77" s="132" t="s">
        <v>1105</v>
      </c>
    </row>
    <row r="78" spans="1:40" s="44" customFormat="1" x14ac:dyDescent="0.2">
      <c r="A78" s="44">
        <v>790</v>
      </c>
      <c r="B78" s="45">
        <v>50</v>
      </c>
      <c r="C78" s="44">
        <v>2</v>
      </c>
      <c r="D78" s="44" t="s">
        <v>48</v>
      </c>
      <c r="E78" s="44" t="s">
        <v>213</v>
      </c>
      <c r="F78" s="66"/>
      <c r="G78" s="49"/>
      <c r="H78" s="6" t="s">
        <v>5530</v>
      </c>
      <c r="I78" s="73" t="s">
        <v>1435</v>
      </c>
      <c r="J78" s="291">
        <v>54577</v>
      </c>
      <c r="K78" s="52" t="s">
        <v>2452</v>
      </c>
      <c r="L78" s="52" t="s">
        <v>2452</v>
      </c>
      <c r="M78" s="333" t="s">
        <v>2453</v>
      </c>
      <c r="N78" s="52" t="s">
        <v>2454</v>
      </c>
      <c r="O78" s="52" t="s">
        <v>2455</v>
      </c>
      <c r="P78" s="132" t="s">
        <v>1436</v>
      </c>
      <c r="Q78" s="350">
        <v>25.62327573684211</v>
      </c>
      <c r="R78" s="258" t="s">
        <v>93</v>
      </c>
      <c r="S78" s="52"/>
      <c r="T78" s="52" t="s">
        <v>1437</v>
      </c>
      <c r="U78" s="52" t="s">
        <v>44</v>
      </c>
      <c r="V78" s="52" t="s">
        <v>44</v>
      </c>
      <c r="W78" s="52" t="s">
        <v>44</v>
      </c>
      <c r="X78" s="52" t="s">
        <v>44</v>
      </c>
      <c r="Y78" s="52" t="s">
        <v>44</v>
      </c>
      <c r="Z78" s="52" t="s">
        <v>1452</v>
      </c>
      <c r="AA78" s="52" t="s">
        <v>1453</v>
      </c>
      <c r="AB78" s="52" t="s">
        <v>44</v>
      </c>
      <c r="AC78" s="52" t="s">
        <v>44</v>
      </c>
      <c r="AD78" s="52" t="s">
        <v>44</v>
      </c>
      <c r="AE78" s="52" t="s">
        <v>44</v>
      </c>
      <c r="AF78" s="74">
        <v>20</v>
      </c>
      <c r="AG78" s="74">
        <v>20</v>
      </c>
      <c r="AH78" s="52"/>
      <c r="AI78" s="52"/>
      <c r="AJ78" s="52">
        <v>2</v>
      </c>
      <c r="AK78" s="52" t="s">
        <v>483</v>
      </c>
      <c r="AL78" s="75">
        <v>43817</v>
      </c>
      <c r="AM78" s="52">
        <v>10.2753</v>
      </c>
      <c r="AN78" s="132" t="s">
        <v>1105</v>
      </c>
    </row>
    <row r="79" spans="1:40" s="44" customFormat="1" x14ac:dyDescent="0.2">
      <c r="A79" s="44">
        <v>790</v>
      </c>
      <c r="B79" s="45">
        <v>50</v>
      </c>
      <c r="C79" s="44">
        <v>2</v>
      </c>
      <c r="D79" s="44" t="s">
        <v>48</v>
      </c>
      <c r="E79" s="44" t="s">
        <v>213</v>
      </c>
      <c r="F79" s="66"/>
      <c r="G79" s="49"/>
      <c r="H79" s="6" t="s">
        <v>5530</v>
      </c>
      <c r="I79" s="73" t="s">
        <v>1435</v>
      </c>
      <c r="J79" s="291">
        <v>54894</v>
      </c>
      <c r="K79" s="52" t="s">
        <v>2456</v>
      </c>
      <c r="L79" s="52" t="s">
        <v>2456</v>
      </c>
      <c r="M79" s="333" t="s">
        <v>2457</v>
      </c>
      <c r="N79" s="52" t="s">
        <v>2458</v>
      </c>
      <c r="O79" s="52" t="s">
        <v>2459</v>
      </c>
      <c r="P79" s="132" t="s">
        <v>1436</v>
      </c>
      <c r="Q79" s="350">
        <v>25.62327573684211</v>
      </c>
      <c r="R79" s="258" t="s">
        <v>93</v>
      </c>
      <c r="S79" s="52"/>
      <c r="T79" s="52" t="s">
        <v>1437</v>
      </c>
      <c r="U79" s="52" t="s">
        <v>44</v>
      </c>
      <c r="V79" s="52" t="s">
        <v>44</v>
      </c>
      <c r="W79" s="52" t="s">
        <v>44</v>
      </c>
      <c r="X79" s="52" t="s">
        <v>44</v>
      </c>
      <c r="Y79" s="52" t="s">
        <v>44</v>
      </c>
      <c r="Z79" s="52" t="s">
        <v>1452</v>
      </c>
      <c r="AA79" s="52" t="s">
        <v>1453</v>
      </c>
      <c r="AB79" s="52" t="s">
        <v>44</v>
      </c>
      <c r="AC79" s="52" t="s">
        <v>44</v>
      </c>
      <c r="AD79" s="52" t="s">
        <v>44</v>
      </c>
      <c r="AE79" s="52" t="s">
        <v>44</v>
      </c>
      <c r="AF79" s="74">
        <v>20</v>
      </c>
      <c r="AG79" s="74">
        <v>20</v>
      </c>
      <c r="AH79" s="52"/>
      <c r="AI79" s="52"/>
      <c r="AJ79" s="52">
        <v>2</v>
      </c>
      <c r="AK79" s="52" t="s">
        <v>483</v>
      </c>
      <c r="AL79" s="75">
        <v>43817</v>
      </c>
      <c r="AM79" s="52">
        <v>10.2753</v>
      </c>
      <c r="AN79" s="132" t="s">
        <v>1105</v>
      </c>
    </row>
    <row r="80" spans="1:40" s="44" customFormat="1" x14ac:dyDescent="0.2">
      <c r="A80" s="44">
        <v>790</v>
      </c>
      <c r="B80" s="45">
        <v>50</v>
      </c>
      <c r="C80" s="44">
        <v>2</v>
      </c>
      <c r="D80" s="44" t="s">
        <v>48</v>
      </c>
      <c r="E80" s="44" t="s">
        <v>213</v>
      </c>
      <c r="F80" s="66"/>
      <c r="G80" s="49"/>
      <c r="H80" s="6" t="s">
        <v>5530</v>
      </c>
      <c r="I80" s="73" t="s">
        <v>1435</v>
      </c>
      <c r="J80" s="291">
        <v>54578</v>
      </c>
      <c r="K80" s="52" t="s">
        <v>2460</v>
      </c>
      <c r="L80" s="52" t="s">
        <v>2460</v>
      </c>
      <c r="M80" s="333" t="s">
        <v>2461</v>
      </c>
      <c r="N80" s="52" t="s">
        <v>2462</v>
      </c>
      <c r="O80" s="52" t="s">
        <v>2463</v>
      </c>
      <c r="P80" s="132" t="s">
        <v>1436</v>
      </c>
      <c r="Q80" s="350">
        <v>25.62327573684211</v>
      </c>
      <c r="R80" s="258" t="s">
        <v>93</v>
      </c>
      <c r="S80" s="52"/>
      <c r="T80" s="52" t="s">
        <v>1437</v>
      </c>
      <c r="U80" s="52" t="s">
        <v>44</v>
      </c>
      <c r="V80" s="52" t="s">
        <v>44</v>
      </c>
      <c r="W80" s="52" t="s">
        <v>44</v>
      </c>
      <c r="X80" s="52" t="s">
        <v>44</v>
      </c>
      <c r="Y80" s="52" t="s">
        <v>44</v>
      </c>
      <c r="Z80" s="52" t="s">
        <v>1452</v>
      </c>
      <c r="AA80" s="52" t="s">
        <v>1453</v>
      </c>
      <c r="AB80" s="52" t="s">
        <v>44</v>
      </c>
      <c r="AC80" s="52" t="s">
        <v>44</v>
      </c>
      <c r="AD80" s="52" t="s">
        <v>44</v>
      </c>
      <c r="AE80" s="52" t="s">
        <v>44</v>
      </c>
      <c r="AF80" s="74">
        <v>20</v>
      </c>
      <c r="AG80" s="74">
        <v>20</v>
      </c>
      <c r="AH80" s="52"/>
      <c r="AI80" s="52"/>
      <c r="AJ80" s="52">
        <v>2</v>
      </c>
      <c r="AK80" s="52" t="s">
        <v>483</v>
      </c>
      <c r="AL80" s="75">
        <v>43817</v>
      </c>
      <c r="AM80" s="52">
        <v>10.2753</v>
      </c>
      <c r="AN80" s="132" t="s">
        <v>1105</v>
      </c>
    </row>
    <row r="81" spans="1:40" s="44" customFormat="1" x14ac:dyDescent="0.2">
      <c r="A81" s="44">
        <v>790</v>
      </c>
      <c r="B81" s="45">
        <v>50</v>
      </c>
      <c r="C81" s="44">
        <v>2</v>
      </c>
      <c r="D81" s="44" t="s">
        <v>48</v>
      </c>
      <c r="E81" s="44" t="s">
        <v>213</v>
      </c>
      <c r="F81" s="66"/>
      <c r="G81" s="49"/>
      <c r="H81" s="6" t="s">
        <v>5530</v>
      </c>
      <c r="I81" s="73" t="s">
        <v>1435</v>
      </c>
      <c r="J81" s="291">
        <v>54579</v>
      </c>
      <c r="K81" s="52" t="s">
        <v>2464</v>
      </c>
      <c r="L81" s="52" t="s">
        <v>2464</v>
      </c>
      <c r="M81" s="333" t="s">
        <v>2465</v>
      </c>
      <c r="N81" s="52" t="s">
        <v>2466</v>
      </c>
      <c r="O81" s="52" t="s">
        <v>2467</v>
      </c>
      <c r="P81" s="132" t="s">
        <v>1436</v>
      </c>
      <c r="Q81" s="350">
        <v>25.62327573684211</v>
      </c>
      <c r="R81" s="258" t="s">
        <v>93</v>
      </c>
      <c r="S81" s="52"/>
      <c r="T81" s="52" t="s">
        <v>1437</v>
      </c>
      <c r="U81" s="52" t="s">
        <v>44</v>
      </c>
      <c r="V81" s="52" t="s">
        <v>44</v>
      </c>
      <c r="W81" s="52" t="s">
        <v>44</v>
      </c>
      <c r="X81" s="52" t="s">
        <v>44</v>
      </c>
      <c r="Y81" s="52" t="s">
        <v>44</v>
      </c>
      <c r="Z81" s="52" t="s">
        <v>1452</v>
      </c>
      <c r="AA81" s="52" t="s">
        <v>1453</v>
      </c>
      <c r="AB81" s="52" t="s">
        <v>44</v>
      </c>
      <c r="AC81" s="52" t="s">
        <v>44</v>
      </c>
      <c r="AD81" s="52" t="s">
        <v>44</v>
      </c>
      <c r="AE81" s="52" t="s">
        <v>44</v>
      </c>
      <c r="AF81" s="74">
        <v>20</v>
      </c>
      <c r="AG81" s="74">
        <v>20</v>
      </c>
      <c r="AH81" s="52"/>
      <c r="AI81" s="52"/>
      <c r="AJ81" s="52">
        <v>2</v>
      </c>
      <c r="AK81" s="52" t="s">
        <v>483</v>
      </c>
      <c r="AL81" s="75">
        <v>43817</v>
      </c>
      <c r="AM81" s="52">
        <v>10.2753</v>
      </c>
      <c r="AN81" s="132" t="s">
        <v>1105</v>
      </c>
    </row>
    <row r="82" spans="1:40" s="44" customFormat="1" x14ac:dyDescent="0.2">
      <c r="A82" s="44">
        <v>790</v>
      </c>
      <c r="B82" s="45">
        <v>50</v>
      </c>
      <c r="C82" s="44">
        <v>2</v>
      </c>
      <c r="D82" s="44" t="s">
        <v>48</v>
      </c>
      <c r="E82" s="44" t="s">
        <v>213</v>
      </c>
      <c r="F82" s="66"/>
      <c r="G82" s="49"/>
      <c r="H82" s="6" t="s">
        <v>5530</v>
      </c>
      <c r="I82" s="73" t="s">
        <v>1435</v>
      </c>
      <c r="J82" s="291">
        <v>54580</v>
      </c>
      <c r="K82" s="52" t="s">
        <v>2468</v>
      </c>
      <c r="L82" s="52" t="s">
        <v>2468</v>
      </c>
      <c r="M82" s="333" t="s">
        <v>2469</v>
      </c>
      <c r="N82" s="52" t="s">
        <v>2470</v>
      </c>
      <c r="O82" s="52" t="s">
        <v>2471</v>
      </c>
      <c r="P82" s="132" t="s">
        <v>1436</v>
      </c>
      <c r="Q82" s="350">
        <v>25.62327573684211</v>
      </c>
      <c r="R82" s="258" t="s">
        <v>93</v>
      </c>
      <c r="S82" s="52"/>
      <c r="T82" s="52" t="s">
        <v>1437</v>
      </c>
      <c r="U82" s="52" t="s">
        <v>44</v>
      </c>
      <c r="V82" s="52" t="s">
        <v>44</v>
      </c>
      <c r="W82" s="52" t="s">
        <v>44</v>
      </c>
      <c r="X82" s="52" t="s">
        <v>44</v>
      </c>
      <c r="Y82" s="52" t="s">
        <v>44</v>
      </c>
      <c r="Z82" s="52" t="s">
        <v>1452</v>
      </c>
      <c r="AA82" s="52" t="s">
        <v>1453</v>
      </c>
      <c r="AB82" s="52" t="s">
        <v>44</v>
      </c>
      <c r="AC82" s="52" t="s">
        <v>44</v>
      </c>
      <c r="AD82" s="52" t="s">
        <v>44</v>
      </c>
      <c r="AE82" s="52" t="s">
        <v>44</v>
      </c>
      <c r="AF82" s="74">
        <v>20</v>
      </c>
      <c r="AG82" s="74">
        <v>20</v>
      </c>
      <c r="AH82" s="52"/>
      <c r="AI82" s="52"/>
      <c r="AJ82" s="52">
        <v>2</v>
      </c>
      <c r="AK82" s="52" t="s">
        <v>483</v>
      </c>
      <c r="AL82" s="75">
        <v>43817</v>
      </c>
      <c r="AM82" s="52">
        <v>10.2753</v>
      </c>
      <c r="AN82" s="132" t="s">
        <v>1105</v>
      </c>
    </row>
    <row r="83" spans="1:40" s="44" customFormat="1" x14ac:dyDescent="0.2">
      <c r="A83" s="44">
        <v>790</v>
      </c>
      <c r="B83" s="45">
        <v>50</v>
      </c>
      <c r="C83" s="44">
        <v>2</v>
      </c>
      <c r="D83" s="44" t="s">
        <v>48</v>
      </c>
      <c r="E83" s="44" t="s">
        <v>213</v>
      </c>
      <c r="F83" s="66"/>
      <c r="G83" s="49"/>
      <c r="H83" s="6" t="s">
        <v>5530</v>
      </c>
      <c r="I83" s="73" t="s">
        <v>1435</v>
      </c>
      <c r="J83" s="291">
        <v>54581</v>
      </c>
      <c r="K83" s="52" t="s">
        <v>2472</v>
      </c>
      <c r="L83" s="52" t="s">
        <v>2472</v>
      </c>
      <c r="M83" s="333" t="s">
        <v>2473</v>
      </c>
      <c r="N83" s="52" t="s">
        <v>2474</v>
      </c>
      <c r="O83" s="52" t="s">
        <v>2475</v>
      </c>
      <c r="P83" s="132" t="s">
        <v>1436</v>
      </c>
      <c r="Q83" s="350">
        <v>25.62327573684211</v>
      </c>
      <c r="R83" s="258" t="s">
        <v>93</v>
      </c>
      <c r="S83" s="52"/>
      <c r="T83" s="52" t="s">
        <v>1437</v>
      </c>
      <c r="U83" s="52" t="s">
        <v>44</v>
      </c>
      <c r="V83" s="52" t="s">
        <v>44</v>
      </c>
      <c r="W83" s="52" t="s">
        <v>44</v>
      </c>
      <c r="X83" s="52" t="s">
        <v>44</v>
      </c>
      <c r="Y83" s="52" t="s">
        <v>44</v>
      </c>
      <c r="Z83" s="52" t="s">
        <v>1452</v>
      </c>
      <c r="AA83" s="52" t="s">
        <v>1453</v>
      </c>
      <c r="AB83" s="52" t="s">
        <v>44</v>
      </c>
      <c r="AC83" s="52" t="s">
        <v>44</v>
      </c>
      <c r="AD83" s="52" t="s">
        <v>44</v>
      </c>
      <c r="AE83" s="52" t="s">
        <v>44</v>
      </c>
      <c r="AF83" s="74">
        <v>20</v>
      </c>
      <c r="AG83" s="74">
        <v>20</v>
      </c>
      <c r="AH83" s="52"/>
      <c r="AI83" s="52"/>
      <c r="AJ83" s="52">
        <v>2</v>
      </c>
      <c r="AK83" s="52" t="s">
        <v>483</v>
      </c>
      <c r="AL83" s="75">
        <v>43817</v>
      </c>
      <c r="AM83" s="52">
        <v>10.2753</v>
      </c>
      <c r="AN83" s="132" t="s">
        <v>1105</v>
      </c>
    </row>
    <row r="84" spans="1:40" s="44" customFormat="1" x14ac:dyDescent="0.2">
      <c r="A84" s="44">
        <v>790</v>
      </c>
      <c r="B84" s="45">
        <v>50</v>
      </c>
      <c r="C84" s="44">
        <v>2</v>
      </c>
      <c r="D84" s="44" t="s">
        <v>48</v>
      </c>
      <c r="E84" s="44" t="s">
        <v>213</v>
      </c>
      <c r="F84" s="66"/>
      <c r="G84" s="49"/>
      <c r="H84" s="6" t="s">
        <v>5530</v>
      </c>
      <c r="I84" s="73" t="s">
        <v>1435</v>
      </c>
      <c r="J84" s="291">
        <v>54582</v>
      </c>
      <c r="K84" s="52" t="s">
        <v>2476</v>
      </c>
      <c r="L84" s="52" t="s">
        <v>2476</v>
      </c>
      <c r="M84" s="333" t="s">
        <v>2477</v>
      </c>
      <c r="N84" s="52" t="s">
        <v>2478</v>
      </c>
      <c r="O84" s="52" t="s">
        <v>2479</v>
      </c>
      <c r="P84" s="132" t="s">
        <v>1436</v>
      </c>
      <c r="Q84" s="350">
        <v>25.62327573684211</v>
      </c>
      <c r="R84" s="258" t="s">
        <v>93</v>
      </c>
      <c r="S84" s="52"/>
      <c r="T84" s="52" t="s">
        <v>1437</v>
      </c>
      <c r="U84" s="52" t="s">
        <v>44</v>
      </c>
      <c r="V84" s="52" t="s">
        <v>44</v>
      </c>
      <c r="W84" s="52" t="s">
        <v>44</v>
      </c>
      <c r="X84" s="52" t="s">
        <v>44</v>
      </c>
      <c r="Y84" s="52" t="s">
        <v>44</v>
      </c>
      <c r="Z84" s="52" t="s">
        <v>1452</v>
      </c>
      <c r="AA84" s="52" t="s">
        <v>1453</v>
      </c>
      <c r="AB84" s="52" t="s">
        <v>44</v>
      </c>
      <c r="AC84" s="52" t="s">
        <v>44</v>
      </c>
      <c r="AD84" s="52" t="s">
        <v>44</v>
      </c>
      <c r="AE84" s="52" t="s">
        <v>44</v>
      </c>
      <c r="AF84" s="74">
        <v>20</v>
      </c>
      <c r="AG84" s="74">
        <v>20</v>
      </c>
      <c r="AH84" s="52"/>
      <c r="AI84" s="52"/>
      <c r="AJ84" s="52">
        <v>2</v>
      </c>
      <c r="AK84" s="52" t="s">
        <v>483</v>
      </c>
      <c r="AL84" s="75">
        <v>43817</v>
      </c>
      <c r="AM84" s="52">
        <v>10.2753</v>
      </c>
      <c r="AN84" s="132" t="s">
        <v>1105</v>
      </c>
    </row>
    <row r="85" spans="1:40" s="44" customFormat="1" x14ac:dyDescent="0.2">
      <c r="A85" s="44">
        <v>790</v>
      </c>
      <c r="B85" s="45">
        <v>50</v>
      </c>
      <c r="C85" s="44">
        <v>2</v>
      </c>
      <c r="D85" s="44" t="s">
        <v>48</v>
      </c>
      <c r="E85" s="44" t="s">
        <v>213</v>
      </c>
      <c r="F85" s="66"/>
      <c r="G85" s="49"/>
      <c r="H85" s="6" t="s">
        <v>5530</v>
      </c>
      <c r="I85" s="73" t="s">
        <v>1435</v>
      </c>
      <c r="J85" s="291">
        <v>54617</v>
      </c>
      <c r="K85" s="52" t="s">
        <v>2480</v>
      </c>
      <c r="L85" s="52" t="s">
        <v>2480</v>
      </c>
      <c r="M85" s="333" t="s">
        <v>2481</v>
      </c>
      <c r="N85" s="52" t="s">
        <v>2482</v>
      </c>
      <c r="O85" s="52" t="s">
        <v>2483</v>
      </c>
      <c r="P85" s="132" t="s">
        <v>1436</v>
      </c>
      <c r="Q85" s="350">
        <v>25.62327573684211</v>
      </c>
      <c r="R85" s="258" t="s">
        <v>93</v>
      </c>
      <c r="S85" s="52"/>
      <c r="T85" s="52" t="s">
        <v>1437</v>
      </c>
      <c r="U85" s="52" t="s">
        <v>44</v>
      </c>
      <c r="V85" s="52" t="s">
        <v>44</v>
      </c>
      <c r="W85" s="52" t="s">
        <v>44</v>
      </c>
      <c r="X85" s="52" t="s">
        <v>44</v>
      </c>
      <c r="Y85" s="52" t="s">
        <v>44</v>
      </c>
      <c r="Z85" s="52" t="s">
        <v>1452</v>
      </c>
      <c r="AA85" s="52" t="s">
        <v>1453</v>
      </c>
      <c r="AB85" s="52" t="s">
        <v>44</v>
      </c>
      <c r="AC85" s="52" t="s">
        <v>44</v>
      </c>
      <c r="AD85" s="52" t="s">
        <v>44</v>
      </c>
      <c r="AE85" s="52" t="s">
        <v>44</v>
      </c>
      <c r="AF85" s="74">
        <v>20</v>
      </c>
      <c r="AG85" s="74">
        <v>20</v>
      </c>
      <c r="AH85" s="52"/>
      <c r="AI85" s="52"/>
      <c r="AJ85" s="52">
        <v>2</v>
      </c>
      <c r="AK85" s="52" t="s">
        <v>483</v>
      </c>
      <c r="AL85" s="75">
        <v>43817</v>
      </c>
      <c r="AM85" s="52">
        <v>10.2753</v>
      </c>
      <c r="AN85" s="132" t="s">
        <v>1105</v>
      </c>
    </row>
    <row r="86" spans="1:40" s="44" customFormat="1" x14ac:dyDescent="0.2">
      <c r="A86" s="44">
        <v>790</v>
      </c>
      <c r="B86" s="45">
        <v>50</v>
      </c>
      <c r="C86" s="44">
        <v>2</v>
      </c>
      <c r="D86" s="44" t="s">
        <v>48</v>
      </c>
      <c r="E86" s="44" t="s">
        <v>213</v>
      </c>
      <c r="F86" s="66"/>
      <c r="G86" s="49"/>
      <c r="H86" s="6" t="s">
        <v>5530</v>
      </c>
      <c r="I86" s="73" t="s">
        <v>1435</v>
      </c>
      <c r="J86" s="291">
        <v>54888</v>
      </c>
      <c r="K86" s="52" t="s">
        <v>2484</v>
      </c>
      <c r="L86" s="52" t="s">
        <v>2484</v>
      </c>
      <c r="M86" s="333" t="s">
        <v>2485</v>
      </c>
      <c r="N86" s="52" t="s">
        <v>2486</v>
      </c>
      <c r="O86" s="52" t="s">
        <v>2487</v>
      </c>
      <c r="P86" s="132" t="s">
        <v>1436</v>
      </c>
      <c r="Q86" s="350">
        <v>25.62327573684211</v>
      </c>
      <c r="R86" s="258" t="s">
        <v>93</v>
      </c>
      <c r="S86" s="52"/>
      <c r="T86" s="52" t="s">
        <v>1437</v>
      </c>
      <c r="U86" s="52" t="s">
        <v>44</v>
      </c>
      <c r="V86" s="52" t="s">
        <v>44</v>
      </c>
      <c r="W86" s="52" t="s">
        <v>44</v>
      </c>
      <c r="X86" s="52" t="s">
        <v>44</v>
      </c>
      <c r="Y86" s="52" t="s">
        <v>44</v>
      </c>
      <c r="Z86" s="52" t="s">
        <v>1452</v>
      </c>
      <c r="AA86" s="52" t="s">
        <v>1453</v>
      </c>
      <c r="AB86" s="52" t="s">
        <v>44</v>
      </c>
      <c r="AC86" s="52" t="s">
        <v>44</v>
      </c>
      <c r="AD86" s="52" t="s">
        <v>44</v>
      </c>
      <c r="AE86" s="52" t="s">
        <v>44</v>
      </c>
      <c r="AF86" s="74">
        <v>20</v>
      </c>
      <c r="AG86" s="74">
        <v>20</v>
      </c>
      <c r="AH86" s="52"/>
      <c r="AI86" s="52"/>
      <c r="AJ86" s="52">
        <v>2</v>
      </c>
      <c r="AK86" s="52" t="s">
        <v>483</v>
      </c>
      <c r="AL86" s="75">
        <v>43817</v>
      </c>
      <c r="AM86" s="52">
        <v>10.2753</v>
      </c>
      <c r="AN86" s="132" t="s">
        <v>1105</v>
      </c>
    </row>
    <row r="87" spans="1:40" s="44" customFormat="1" x14ac:dyDescent="0.2">
      <c r="A87" s="44">
        <v>790</v>
      </c>
      <c r="B87" s="45">
        <v>50</v>
      </c>
      <c r="C87" s="44">
        <v>2</v>
      </c>
      <c r="D87" s="44" t="s">
        <v>48</v>
      </c>
      <c r="E87" s="44" t="s">
        <v>213</v>
      </c>
      <c r="F87" s="66"/>
      <c r="G87" s="49"/>
      <c r="H87" s="6" t="s">
        <v>5530</v>
      </c>
      <c r="I87" s="73" t="s">
        <v>1435</v>
      </c>
      <c r="J87" s="291">
        <v>54583</v>
      </c>
      <c r="K87" s="52" t="s">
        <v>2488</v>
      </c>
      <c r="L87" s="52" t="s">
        <v>2488</v>
      </c>
      <c r="M87" s="333" t="s">
        <v>2489</v>
      </c>
      <c r="N87" s="52" t="s">
        <v>2490</v>
      </c>
      <c r="O87" s="52" t="s">
        <v>2491</v>
      </c>
      <c r="P87" s="132" t="s">
        <v>1436</v>
      </c>
      <c r="Q87" s="350">
        <v>25.62327573684211</v>
      </c>
      <c r="R87" s="258" t="s">
        <v>93</v>
      </c>
      <c r="S87" s="52"/>
      <c r="T87" s="52" t="s">
        <v>1437</v>
      </c>
      <c r="U87" s="52" t="s">
        <v>44</v>
      </c>
      <c r="V87" s="52" t="s">
        <v>44</v>
      </c>
      <c r="W87" s="52" t="s">
        <v>44</v>
      </c>
      <c r="X87" s="52" t="s">
        <v>44</v>
      </c>
      <c r="Y87" s="52" t="s">
        <v>44</v>
      </c>
      <c r="Z87" s="52" t="s">
        <v>1452</v>
      </c>
      <c r="AA87" s="52" t="s">
        <v>1453</v>
      </c>
      <c r="AB87" s="52" t="s">
        <v>44</v>
      </c>
      <c r="AC87" s="52" t="s">
        <v>44</v>
      </c>
      <c r="AD87" s="52" t="s">
        <v>44</v>
      </c>
      <c r="AE87" s="52" t="s">
        <v>44</v>
      </c>
      <c r="AF87" s="74">
        <v>10</v>
      </c>
      <c r="AG87" s="74">
        <v>10</v>
      </c>
      <c r="AH87" s="52"/>
      <c r="AI87" s="52"/>
      <c r="AJ87" s="52">
        <v>2</v>
      </c>
      <c r="AK87" s="52" t="s">
        <v>483</v>
      </c>
      <c r="AL87" s="75">
        <v>43817</v>
      </c>
      <c r="AM87" s="52">
        <v>10.2753</v>
      </c>
      <c r="AN87" s="132" t="s">
        <v>1105</v>
      </c>
    </row>
    <row r="88" spans="1:40" s="44" customFormat="1" x14ac:dyDescent="0.2">
      <c r="A88" s="44">
        <v>790</v>
      </c>
      <c r="B88" s="45">
        <v>50</v>
      </c>
      <c r="C88" s="44">
        <v>2</v>
      </c>
      <c r="D88" s="44" t="s">
        <v>48</v>
      </c>
      <c r="E88" s="44" t="s">
        <v>213</v>
      </c>
      <c r="F88" s="66"/>
      <c r="G88" s="49"/>
      <c r="H88" s="6" t="s">
        <v>5530</v>
      </c>
      <c r="I88" s="73" t="s">
        <v>1435</v>
      </c>
      <c r="J88" s="291">
        <v>54589</v>
      </c>
      <c r="K88" s="52" t="s">
        <v>2492</v>
      </c>
      <c r="L88" s="52" t="s">
        <v>2492</v>
      </c>
      <c r="M88" s="333" t="s">
        <v>2493</v>
      </c>
      <c r="N88" s="52" t="s">
        <v>2494</v>
      </c>
      <c r="O88" s="52" t="s">
        <v>2495</v>
      </c>
      <c r="P88" s="132" t="s">
        <v>1436</v>
      </c>
      <c r="Q88" s="350">
        <v>25.62327573684211</v>
      </c>
      <c r="R88" s="258" t="s">
        <v>93</v>
      </c>
      <c r="S88" s="52"/>
      <c r="T88" s="52" t="s">
        <v>1437</v>
      </c>
      <c r="U88" s="52" t="s">
        <v>44</v>
      </c>
      <c r="V88" s="52" t="s">
        <v>44</v>
      </c>
      <c r="W88" s="52" t="s">
        <v>44</v>
      </c>
      <c r="X88" s="52" t="s">
        <v>44</v>
      </c>
      <c r="Y88" s="52" t="s">
        <v>44</v>
      </c>
      <c r="Z88" s="52" t="s">
        <v>1452</v>
      </c>
      <c r="AA88" s="52" t="s">
        <v>1453</v>
      </c>
      <c r="AB88" s="52" t="s">
        <v>44</v>
      </c>
      <c r="AC88" s="52" t="s">
        <v>44</v>
      </c>
      <c r="AD88" s="52" t="s">
        <v>44</v>
      </c>
      <c r="AE88" s="52" t="s">
        <v>44</v>
      </c>
      <c r="AF88" s="74">
        <v>10</v>
      </c>
      <c r="AG88" s="74">
        <v>10</v>
      </c>
      <c r="AH88" s="52"/>
      <c r="AI88" s="52"/>
      <c r="AJ88" s="52">
        <v>2</v>
      </c>
      <c r="AK88" s="52" t="s">
        <v>483</v>
      </c>
      <c r="AL88" s="75">
        <v>43817</v>
      </c>
      <c r="AM88" s="52">
        <v>10.2753</v>
      </c>
      <c r="AN88" s="132" t="s">
        <v>1105</v>
      </c>
    </row>
    <row r="89" spans="1:40" s="44" customFormat="1" x14ac:dyDescent="0.2">
      <c r="A89" s="44">
        <v>790</v>
      </c>
      <c r="B89" s="45">
        <v>50</v>
      </c>
      <c r="C89" s="44">
        <v>2</v>
      </c>
      <c r="D89" s="44" t="s">
        <v>48</v>
      </c>
      <c r="E89" s="44" t="s">
        <v>213</v>
      </c>
      <c r="F89" s="66"/>
      <c r="G89" s="49"/>
      <c r="H89" s="6" t="s">
        <v>5530</v>
      </c>
      <c r="I89" s="73" t="s">
        <v>1435</v>
      </c>
      <c r="J89" s="291">
        <v>54584</v>
      </c>
      <c r="K89" s="52" t="s">
        <v>2496</v>
      </c>
      <c r="L89" s="52" t="s">
        <v>2496</v>
      </c>
      <c r="M89" s="333" t="s">
        <v>2497</v>
      </c>
      <c r="N89" s="52" t="s">
        <v>2498</v>
      </c>
      <c r="O89" s="52" t="s">
        <v>2499</v>
      </c>
      <c r="P89" s="132" t="s">
        <v>1436</v>
      </c>
      <c r="Q89" s="350">
        <v>25.62327573684211</v>
      </c>
      <c r="R89" s="258" t="s">
        <v>93</v>
      </c>
      <c r="S89" s="52"/>
      <c r="T89" s="52" t="s">
        <v>1437</v>
      </c>
      <c r="U89" s="52" t="s">
        <v>44</v>
      </c>
      <c r="V89" s="52" t="s">
        <v>44</v>
      </c>
      <c r="W89" s="52" t="s">
        <v>44</v>
      </c>
      <c r="X89" s="52" t="s">
        <v>44</v>
      </c>
      <c r="Y89" s="52" t="s">
        <v>44</v>
      </c>
      <c r="Z89" s="52" t="s">
        <v>1452</v>
      </c>
      <c r="AA89" s="52" t="s">
        <v>1453</v>
      </c>
      <c r="AB89" s="52" t="s">
        <v>44</v>
      </c>
      <c r="AC89" s="52" t="s">
        <v>44</v>
      </c>
      <c r="AD89" s="52" t="s">
        <v>44</v>
      </c>
      <c r="AE89" s="52" t="s">
        <v>44</v>
      </c>
      <c r="AF89" s="74">
        <v>10</v>
      </c>
      <c r="AG89" s="74">
        <v>10</v>
      </c>
      <c r="AH89" s="52"/>
      <c r="AI89" s="52"/>
      <c r="AJ89" s="52">
        <v>2</v>
      </c>
      <c r="AK89" s="52" t="s">
        <v>483</v>
      </c>
      <c r="AL89" s="75">
        <v>43817</v>
      </c>
      <c r="AM89" s="52">
        <v>10.2753</v>
      </c>
      <c r="AN89" s="132" t="s">
        <v>1105</v>
      </c>
    </row>
    <row r="90" spans="1:40" s="44" customFormat="1" x14ac:dyDescent="0.2">
      <c r="A90" s="44">
        <v>790</v>
      </c>
      <c r="B90" s="45">
        <v>50</v>
      </c>
      <c r="C90" s="44">
        <v>2</v>
      </c>
      <c r="D90" s="44" t="s">
        <v>48</v>
      </c>
      <c r="E90" s="44" t="s">
        <v>213</v>
      </c>
      <c r="F90" s="66"/>
      <c r="G90" s="49"/>
      <c r="H90" s="6" t="s">
        <v>5530</v>
      </c>
      <c r="I90" s="73" t="s">
        <v>1435</v>
      </c>
      <c r="J90" s="291">
        <v>54590</v>
      </c>
      <c r="K90" s="52" t="s">
        <v>2500</v>
      </c>
      <c r="L90" s="52" t="s">
        <v>2500</v>
      </c>
      <c r="M90" s="333" t="s">
        <v>2501</v>
      </c>
      <c r="N90" s="52" t="s">
        <v>2502</v>
      </c>
      <c r="O90" s="52" t="s">
        <v>2503</v>
      </c>
      <c r="P90" s="132" t="s">
        <v>1436</v>
      </c>
      <c r="Q90" s="350">
        <v>25.62327573684211</v>
      </c>
      <c r="R90" s="258" t="s">
        <v>93</v>
      </c>
      <c r="S90" s="52"/>
      <c r="T90" s="52" t="s">
        <v>1437</v>
      </c>
      <c r="U90" s="52" t="s">
        <v>44</v>
      </c>
      <c r="V90" s="52" t="s">
        <v>44</v>
      </c>
      <c r="W90" s="52" t="s">
        <v>44</v>
      </c>
      <c r="X90" s="52" t="s">
        <v>44</v>
      </c>
      <c r="Y90" s="52" t="s">
        <v>44</v>
      </c>
      <c r="Z90" s="52" t="s">
        <v>1452</v>
      </c>
      <c r="AA90" s="52" t="s">
        <v>1453</v>
      </c>
      <c r="AB90" s="52" t="s">
        <v>44</v>
      </c>
      <c r="AC90" s="52" t="s">
        <v>44</v>
      </c>
      <c r="AD90" s="52" t="s">
        <v>44</v>
      </c>
      <c r="AE90" s="52" t="s">
        <v>44</v>
      </c>
      <c r="AF90" s="74">
        <v>10</v>
      </c>
      <c r="AG90" s="74">
        <v>10</v>
      </c>
      <c r="AH90" s="52"/>
      <c r="AI90" s="52"/>
      <c r="AJ90" s="52">
        <v>2</v>
      </c>
      <c r="AK90" s="52" t="s">
        <v>483</v>
      </c>
      <c r="AL90" s="75">
        <v>43817</v>
      </c>
      <c r="AM90" s="52">
        <v>10.2753</v>
      </c>
      <c r="AN90" s="132" t="s">
        <v>1105</v>
      </c>
    </row>
    <row r="91" spans="1:40" s="44" customFormat="1" x14ac:dyDescent="0.2">
      <c r="A91" s="44">
        <v>790</v>
      </c>
      <c r="B91" s="45">
        <v>50</v>
      </c>
      <c r="C91" s="44">
        <v>2</v>
      </c>
      <c r="D91" s="44" t="s">
        <v>48</v>
      </c>
      <c r="E91" s="44" t="s">
        <v>213</v>
      </c>
      <c r="F91" s="66"/>
      <c r="G91" s="49"/>
      <c r="H91" s="6" t="s">
        <v>5530</v>
      </c>
      <c r="I91" s="73" t="s">
        <v>1435</v>
      </c>
      <c r="J91" s="291">
        <v>54585</v>
      </c>
      <c r="K91" s="52" t="s">
        <v>2504</v>
      </c>
      <c r="L91" s="52" t="s">
        <v>2504</v>
      </c>
      <c r="M91" s="333" t="s">
        <v>2505</v>
      </c>
      <c r="N91" s="52" t="s">
        <v>2506</v>
      </c>
      <c r="O91" s="52" t="s">
        <v>2507</v>
      </c>
      <c r="P91" s="132" t="s">
        <v>1436</v>
      </c>
      <c r="Q91" s="350">
        <v>25.62327573684211</v>
      </c>
      <c r="R91" s="258" t="s">
        <v>93</v>
      </c>
      <c r="S91" s="52"/>
      <c r="T91" s="52" t="s">
        <v>1437</v>
      </c>
      <c r="U91" s="52" t="s">
        <v>44</v>
      </c>
      <c r="V91" s="52" t="s">
        <v>44</v>
      </c>
      <c r="W91" s="52" t="s">
        <v>44</v>
      </c>
      <c r="X91" s="52" t="s">
        <v>44</v>
      </c>
      <c r="Y91" s="52" t="s">
        <v>44</v>
      </c>
      <c r="Z91" s="52" t="s">
        <v>1452</v>
      </c>
      <c r="AA91" s="52" t="s">
        <v>1453</v>
      </c>
      <c r="AB91" s="52" t="s">
        <v>44</v>
      </c>
      <c r="AC91" s="52" t="s">
        <v>44</v>
      </c>
      <c r="AD91" s="52" t="s">
        <v>44</v>
      </c>
      <c r="AE91" s="52" t="s">
        <v>44</v>
      </c>
      <c r="AF91" s="74">
        <v>10</v>
      </c>
      <c r="AG91" s="74">
        <v>10</v>
      </c>
      <c r="AH91" s="52"/>
      <c r="AI91" s="52"/>
      <c r="AJ91" s="52">
        <v>2</v>
      </c>
      <c r="AK91" s="52" t="s">
        <v>483</v>
      </c>
      <c r="AL91" s="75">
        <v>43817</v>
      </c>
      <c r="AM91" s="52">
        <v>10.2753</v>
      </c>
      <c r="AN91" s="132" t="s">
        <v>1105</v>
      </c>
    </row>
    <row r="92" spans="1:40" s="44" customFormat="1" x14ac:dyDescent="0.2">
      <c r="A92" s="44">
        <v>790</v>
      </c>
      <c r="B92" s="45">
        <v>50</v>
      </c>
      <c r="C92" s="44">
        <v>2</v>
      </c>
      <c r="D92" s="44" t="s">
        <v>48</v>
      </c>
      <c r="E92" s="44" t="s">
        <v>213</v>
      </c>
      <c r="F92" s="66"/>
      <c r="G92" s="49"/>
      <c r="H92" s="6" t="s">
        <v>5530</v>
      </c>
      <c r="I92" s="73" t="s">
        <v>1435</v>
      </c>
      <c r="J92" s="291">
        <v>54591</v>
      </c>
      <c r="K92" s="52" t="s">
        <v>2508</v>
      </c>
      <c r="L92" s="52" t="s">
        <v>2508</v>
      </c>
      <c r="M92" s="333" t="s">
        <v>2509</v>
      </c>
      <c r="N92" s="52" t="s">
        <v>2510</v>
      </c>
      <c r="O92" s="52" t="s">
        <v>2511</v>
      </c>
      <c r="P92" s="132" t="s">
        <v>1436</v>
      </c>
      <c r="Q92" s="350">
        <v>25.62327573684211</v>
      </c>
      <c r="R92" s="258" t="s">
        <v>93</v>
      </c>
      <c r="S92" s="52"/>
      <c r="T92" s="52" t="s">
        <v>1437</v>
      </c>
      <c r="U92" s="52" t="s">
        <v>44</v>
      </c>
      <c r="V92" s="52" t="s">
        <v>44</v>
      </c>
      <c r="W92" s="52" t="s">
        <v>44</v>
      </c>
      <c r="X92" s="52" t="s">
        <v>44</v>
      </c>
      <c r="Y92" s="52" t="s">
        <v>44</v>
      </c>
      <c r="Z92" s="52" t="s">
        <v>1452</v>
      </c>
      <c r="AA92" s="52" t="s">
        <v>1453</v>
      </c>
      <c r="AB92" s="52" t="s">
        <v>44</v>
      </c>
      <c r="AC92" s="52" t="s">
        <v>44</v>
      </c>
      <c r="AD92" s="52" t="s">
        <v>44</v>
      </c>
      <c r="AE92" s="52" t="s">
        <v>44</v>
      </c>
      <c r="AF92" s="74">
        <v>10</v>
      </c>
      <c r="AG92" s="74">
        <v>10</v>
      </c>
      <c r="AH92" s="52"/>
      <c r="AI92" s="52"/>
      <c r="AJ92" s="52">
        <v>2</v>
      </c>
      <c r="AK92" s="52" t="s">
        <v>483</v>
      </c>
      <c r="AL92" s="75">
        <v>43817</v>
      </c>
      <c r="AM92" s="52">
        <v>10.2753</v>
      </c>
      <c r="AN92" s="132" t="s">
        <v>1105</v>
      </c>
    </row>
    <row r="93" spans="1:40" s="44" customFormat="1" x14ac:dyDescent="0.2">
      <c r="A93" s="44">
        <v>790</v>
      </c>
      <c r="B93" s="45">
        <v>50</v>
      </c>
      <c r="C93" s="44">
        <v>2</v>
      </c>
      <c r="D93" s="44" t="s">
        <v>48</v>
      </c>
      <c r="E93" s="44" t="s">
        <v>213</v>
      </c>
      <c r="F93" s="66"/>
      <c r="G93" s="49"/>
      <c r="H93" s="6" t="s">
        <v>5530</v>
      </c>
      <c r="I93" s="73" t="s">
        <v>1435</v>
      </c>
      <c r="J93" s="291">
        <v>54586</v>
      </c>
      <c r="K93" s="52" t="s">
        <v>2512</v>
      </c>
      <c r="L93" s="52" t="s">
        <v>2512</v>
      </c>
      <c r="M93" s="333" t="s">
        <v>2513</v>
      </c>
      <c r="N93" s="52" t="s">
        <v>2514</v>
      </c>
      <c r="O93" s="52" t="s">
        <v>2515</v>
      </c>
      <c r="P93" s="132" t="s">
        <v>1436</v>
      </c>
      <c r="Q93" s="350">
        <v>25.62327573684211</v>
      </c>
      <c r="R93" s="258" t="s">
        <v>93</v>
      </c>
      <c r="S93" s="52"/>
      <c r="T93" s="52" t="s">
        <v>1437</v>
      </c>
      <c r="U93" s="52" t="s">
        <v>44</v>
      </c>
      <c r="V93" s="52" t="s">
        <v>44</v>
      </c>
      <c r="W93" s="52" t="s">
        <v>44</v>
      </c>
      <c r="X93" s="52" t="s">
        <v>44</v>
      </c>
      <c r="Y93" s="52" t="s">
        <v>44</v>
      </c>
      <c r="Z93" s="52" t="s">
        <v>1452</v>
      </c>
      <c r="AA93" s="52" t="s">
        <v>1453</v>
      </c>
      <c r="AB93" s="52" t="s">
        <v>44</v>
      </c>
      <c r="AC93" s="52" t="s">
        <v>44</v>
      </c>
      <c r="AD93" s="52" t="s">
        <v>44</v>
      </c>
      <c r="AE93" s="52" t="s">
        <v>44</v>
      </c>
      <c r="AF93" s="74">
        <v>10</v>
      </c>
      <c r="AG93" s="74">
        <v>10</v>
      </c>
      <c r="AH93" s="52"/>
      <c r="AI93" s="52"/>
      <c r="AJ93" s="52">
        <v>2</v>
      </c>
      <c r="AK93" s="52" t="s">
        <v>483</v>
      </c>
      <c r="AL93" s="75">
        <v>43817</v>
      </c>
      <c r="AM93" s="52">
        <v>10.2753</v>
      </c>
      <c r="AN93" s="132" t="s">
        <v>1105</v>
      </c>
    </row>
    <row r="94" spans="1:40" s="44" customFormat="1" x14ac:dyDescent="0.2">
      <c r="A94" s="44">
        <v>790</v>
      </c>
      <c r="B94" s="45">
        <v>50</v>
      </c>
      <c r="C94" s="44">
        <v>2</v>
      </c>
      <c r="D94" s="44" t="s">
        <v>48</v>
      </c>
      <c r="E94" s="44" t="s">
        <v>213</v>
      </c>
      <c r="F94" s="66"/>
      <c r="G94" s="49"/>
      <c r="H94" s="6" t="s">
        <v>5530</v>
      </c>
      <c r="I94" s="73" t="s">
        <v>1435</v>
      </c>
      <c r="J94" s="291">
        <v>54883</v>
      </c>
      <c r="K94" s="52" t="s">
        <v>2516</v>
      </c>
      <c r="L94" s="52" t="s">
        <v>2516</v>
      </c>
      <c r="M94" s="333" t="s">
        <v>2517</v>
      </c>
      <c r="N94" s="52" t="s">
        <v>2518</v>
      </c>
      <c r="O94" s="52" t="s">
        <v>2519</v>
      </c>
      <c r="P94" s="132" t="s">
        <v>1436</v>
      </c>
      <c r="Q94" s="350">
        <v>25.62327573684211</v>
      </c>
      <c r="R94" s="258" t="s">
        <v>93</v>
      </c>
      <c r="S94" s="52"/>
      <c r="T94" s="52" t="s">
        <v>1437</v>
      </c>
      <c r="U94" s="52" t="s">
        <v>44</v>
      </c>
      <c r="V94" s="52" t="s">
        <v>44</v>
      </c>
      <c r="W94" s="52" t="s">
        <v>44</v>
      </c>
      <c r="X94" s="52" t="s">
        <v>44</v>
      </c>
      <c r="Y94" s="52" t="s">
        <v>44</v>
      </c>
      <c r="Z94" s="52" t="s">
        <v>1452</v>
      </c>
      <c r="AA94" s="52" t="s">
        <v>1453</v>
      </c>
      <c r="AB94" s="52" t="s">
        <v>44</v>
      </c>
      <c r="AC94" s="52" t="s">
        <v>44</v>
      </c>
      <c r="AD94" s="52" t="s">
        <v>44</v>
      </c>
      <c r="AE94" s="52" t="s">
        <v>44</v>
      </c>
      <c r="AF94" s="74">
        <v>10</v>
      </c>
      <c r="AG94" s="74">
        <v>10</v>
      </c>
      <c r="AH94" s="52"/>
      <c r="AI94" s="52"/>
      <c r="AJ94" s="52">
        <v>2</v>
      </c>
      <c r="AK94" s="52" t="s">
        <v>483</v>
      </c>
      <c r="AL94" s="75">
        <v>43817</v>
      </c>
      <c r="AM94" s="52">
        <v>10.2753</v>
      </c>
      <c r="AN94" s="132" t="s">
        <v>1105</v>
      </c>
    </row>
    <row r="95" spans="1:40" s="44" customFormat="1" x14ac:dyDescent="0.2">
      <c r="A95" s="44">
        <v>790</v>
      </c>
      <c r="B95" s="45">
        <v>50</v>
      </c>
      <c r="C95" s="44">
        <v>2</v>
      </c>
      <c r="D95" s="44" t="s">
        <v>48</v>
      </c>
      <c r="E95" s="44" t="s">
        <v>213</v>
      </c>
      <c r="F95" s="66"/>
      <c r="G95" s="49"/>
      <c r="H95" s="6" t="s">
        <v>5530</v>
      </c>
      <c r="I95" s="73" t="s">
        <v>1435</v>
      </c>
      <c r="J95" s="291">
        <v>54592</v>
      </c>
      <c r="K95" s="52" t="s">
        <v>2520</v>
      </c>
      <c r="L95" s="52" t="s">
        <v>2520</v>
      </c>
      <c r="M95" s="333" t="s">
        <v>2521</v>
      </c>
      <c r="N95" s="52" t="s">
        <v>2522</v>
      </c>
      <c r="O95" s="52" t="s">
        <v>2523</v>
      </c>
      <c r="P95" s="132" t="s">
        <v>1436</v>
      </c>
      <c r="Q95" s="350">
        <v>25.62327573684211</v>
      </c>
      <c r="R95" s="258" t="s">
        <v>93</v>
      </c>
      <c r="S95" s="52"/>
      <c r="T95" s="52" t="s">
        <v>1437</v>
      </c>
      <c r="U95" s="52" t="s">
        <v>44</v>
      </c>
      <c r="V95" s="52" t="s">
        <v>44</v>
      </c>
      <c r="W95" s="52" t="s">
        <v>44</v>
      </c>
      <c r="X95" s="52" t="s">
        <v>44</v>
      </c>
      <c r="Y95" s="52" t="s">
        <v>44</v>
      </c>
      <c r="Z95" s="52" t="s">
        <v>1452</v>
      </c>
      <c r="AA95" s="52" t="s">
        <v>1453</v>
      </c>
      <c r="AB95" s="52" t="s">
        <v>44</v>
      </c>
      <c r="AC95" s="52" t="s">
        <v>44</v>
      </c>
      <c r="AD95" s="52" t="s">
        <v>44</v>
      </c>
      <c r="AE95" s="52" t="s">
        <v>44</v>
      </c>
      <c r="AF95" s="74">
        <v>10</v>
      </c>
      <c r="AG95" s="74">
        <v>10</v>
      </c>
      <c r="AH95" s="52"/>
      <c r="AI95" s="52"/>
      <c r="AJ95" s="52">
        <v>2</v>
      </c>
      <c r="AK95" s="52" t="s">
        <v>483</v>
      </c>
      <c r="AL95" s="75">
        <v>43817</v>
      </c>
      <c r="AM95" s="52">
        <v>10.2753</v>
      </c>
      <c r="AN95" s="132" t="s">
        <v>1105</v>
      </c>
    </row>
    <row r="96" spans="1:40" s="44" customFormat="1" x14ac:dyDescent="0.2">
      <c r="A96" s="44">
        <v>790</v>
      </c>
      <c r="B96" s="45">
        <v>50</v>
      </c>
      <c r="C96" s="44">
        <v>2</v>
      </c>
      <c r="D96" s="44" t="s">
        <v>48</v>
      </c>
      <c r="E96" s="44" t="s">
        <v>213</v>
      </c>
      <c r="F96" s="66"/>
      <c r="G96" s="49"/>
      <c r="H96" s="6" t="s">
        <v>5530</v>
      </c>
      <c r="I96" s="73" t="s">
        <v>1435</v>
      </c>
      <c r="J96" s="291">
        <v>54618</v>
      </c>
      <c r="K96" s="52" t="s">
        <v>2524</v>
      </c>
      <c r="L96" s="52" t="s">
        <v>2524</v>
      </c>
      <c r="M96" s="333" t="s">
        <v>2525</v>
      </c>
      <c r="N96" s="52" t="s">
        <v>2526</v>
      </c>
      <c r="O96" s="52" t="s">
        <v>2527</v>
      </c>
      <c r="P96" s="132" t="s">
        <v>1436</v>
      </c>
      <c r="Q96" s="350">
        <v>25.62327573684211</v>
      </c>
      <c r="R96" s="258" t="s">
        <v>93</v>
      </c>
      <c r="S96" s="52"/>
      <c r="T96" s="52" t="s">
        <v>1437</v>
      </c>
      <c r="U96" s="52" t="s">
        <v>44</v>
      </c>
      <c r="V96" s="52" t="s">
        <v>44</v>
      </c>
      <c r="W96" s="52" t="s">
        <v>44</v>
      </c>
      <c r="X96" s="52" t="s">
        <v>44</v>
      </c>
      <c r="Y96" s="52" t="s">
        <v>44</v>
      </c>
      <c r="Z96" s="52" t="s">
        <v>1452</v>
      </c>
      <c r="AA96" s="52" t="s">
        <v>1453</v>
      </c>
      <c r="AB96" s="52" t="s">
        <v>44</v>
      </c>
      <c r="AC96" s="52" t="s">
        <v>44</v>
      </c>
      <c r="AD96" s="52" t="s">
        <v>44</v>
      </c>
      <c r="AE96" s="52" t="s">
        <v>44</v>
      </c>
      <c r="AF96" s="74">
        <v>10</v>
      </c>
      <c r="AG96" s="74">
        <v>10</v>
      </c>
      <c r="AH96" s="52"/>
      <c r="AI96" s="52"/>
      <c r="AJ96" s="52">
        <v>2</v>
      </c>
      <c r="AK96" s="52" t="s">
        <v>483</v>
      </c>
      <c r="AL96" s="75">
        <v>43817</v>
      </c>
      <c r="AM96" s="52">
        <v>10.2753</v>
      </c>
      <c r="AN96" s="132" t="s">
        <v>1105</v>
      </c>
    </row>
    <row r="97" spans="1:40" s="44" customFormat="1" x14ac:dyDescent="0.2">
      <c r="A97" s="44">
        <v>790</v>
      </c>
      <c r="B97" s="45">
        <v>50</v>
      </c>
      <c r="C97" s="44">
        <v>2</v>
      </c>
      <c r="D97" s="44" t="s">
        <v>48</v>
      </c>
      <c r="E97" s="44" t="s">
        <v>213</v>
      </c>
      <c r="F97" s="66"/>
      <c r="G97" s="49"/>
      <c r="H97" s="6" t="s">
        <v>5530</v>
      </c>
      <c r="I97" s="73" t="s">
        <v>1435</v>
      </c>
      <c r="J97" s="291">
        <v>54587</v>
      </c>
      <c r="K97" s="52" t="s">
        <v>2528</v>
      </c>
      <c r="L97" s="52" t="s">
        <v>2528</v>
      </c>
      <c r="M97" s="333" t="s">
        <v>2529</v>
      </c>
      <c r="N97" s="52" t="s">
        <v>2530</v>
      </c>
      <c r="O97" s="52" t="s">
        <v>2531</v>
      </c>
      <c r="P97" s="132" t="s">
        <v>1436</v>
      </c>
      <c r="Q97" s="350">
        <v>25.62327573684211</v>
      </c>
      <c r="R97" s="258" t="s">
        <v>93</v>
      </c>
      <c r="S97" s="52"/>
      <c r="T97" s="52" t="s">
        <v>1437</v>
      </c>
      <c r="U97" s="52" t="s">
        <v>44</v>
      </c>
      <c r="V97" s="52" t="s">
        <v>44</v>
      </c>
      <c r="W97" s="52" t="s">
        <v>44</v>
      </c>
      <c r="X97" s="52" t="s">
        <v>44</v>
      </c>
      <c r="Y97" s="52" t="s">
        <v>44</v>
      </c>
      <c r="Z97" s="52" t="s">
        <v>1452</v>
      </c>
      <c r="AA97" s="52" t="s">
        <v>1453</v>
      </c>
      <c r="AB97" s="52" t="s">
        <v>44</v>
      </c>
      <c r="AC97" s="52" t="s">
        <v>44</v>
      </c>
      <c r="AD97" s="52" t="s">
        <v>44</v>
      </c>
      <c r="AE97" s="52" t="s">
        <v>44</v>
      </c>
      <c r="AF97" s="74">
        <v>10</v>
      </c>
      <c r="AG97" s="74">
        <v>10</v>
      </c>
      <c r="AH97" s="52"/>
      <c r="AI97" s="52"/>
      <c r="AJ97" s="52">
        <v>2</v>
      </c>
      <c r="AK97" s="52" t="s">
        <v>483</v>
      </c>
      <c r="AL97" s="75">
        <v>43817</v>
      </c>
      <c r="AM97" s="52">
        <v>10.2753</v>
      </c>
      <c r="AN97" s="132" t="s">
        <v>1105</v>
      </c>
    </row>
    <row r="98" spans="1:40" s="44" customFormat="1" x14ac:dyDescent="0.2">
      <c r="A98" s="44">
        <v>790</v>
      </c>
      <c r="B98" s="45">
        <v>50</v>
      </c>
      <c r="C98" s="44">
        <v>2</v>
      </c>
      <c r="D98" s="44" t="s">
        <v>48</v>
      </c>
      <c r="E98" s="44" t="s">
        <v>213</v>
      </c>
      <c r="F98" s="66"/>
      <c r="G98" s="49"/>
      <c r="H98" s="6" t="s">
        <v>5530</v>
      </c>
      <c r="I98" s="73" t="s">
        <v>1435</v>
      </c>
      <c r="J98" s="291">
        <v>54881</v>
      </c>
      <c r="K98" s="52" t="s">
        <v>2532</v>
      </c>
      <c r="L98" s="52" t="s">
        <v>2532</v>
      </c>
      <c r="M98" s="333" t="s">
        <v>2533</v>
      </c>
      <c r="N98" s="52" t="s">
        <v>2534</v>
      </c>
      <c r="O98" s="52" t="s">
        <v>2535</v>
      </c>
      <c r="P98" s="132" t="s">
        <v>1436</v>
      </c>
      <c r="Q98" s="350">
        <v>25.62327573684211</v>
      </c>
      <c r="R98" s="258" t="s">
        <v>93</v>
      </c>
      <c r="S98" s="52"/>
      <c r="T98" s="52" t="s">
        <v>1437</v>
      </c>
      <c r="U98" s="52" t="s">
        <v>44</v>
      </c>
      <c r="V98" s="52" t="s">
        <v>44</v>
      </c>
      <c r="W98" s="52" t="s">
        <v>44</v>
      </c>
      <c r="X98" s="52" t="s">
        <v>44</v>
      </c>
      <c r="Y98" s="52" t="s">
        <v>44</v>
      </c>
      <c r="Z98" s="52" t="s">
        <v>1452</v>
      </c>
      <c r="AA98" s="52" t="s">
        <v>1453</v>
      </c>
      <c r="AB98" s="52" t="s">
        <v>44</v>
      </c>
      <c r="AC98" s="52" t="s">
        <v>44</v>
      </c>
      <c r="AD98" s="52" t="s">
        <v>44</v>
      </c>
      <c r="AE98" s="52" t="s">
        <v>44</v>
      </c>
      <c r="AF98" s="74">
        <v>10</v>
      </c>
      <c r="AG98" s="74">
        <v>10</v>
      </c>
      <c r="AH98" s="52"/>
      <c r="AI98" s="52"/>
      <c r="AJ98" s="52">
        <v>2</v>
      </c>
      <c r="AK98" s="52" t="s">
        <v>483</v>
      </c>
      <c r="AL98" s="75">
        <v>43817</v>
      </c>
      <c r="AM98" s="52">
        <v>10.2753</v>
      </c>
      <c r="AN98" s="132" t="s">
        <v>1105</v>
      </c>
    </row>
    <row r="99" spans="1:40" s="44" customFormat="1" x14ac:dyDescent="0.2">
      <c r="A99" s="44">
        <v>790</v>
      </c>
      <c r="B99" s="45">
        <v>50</v>
      </c>
      <c r="C99" s="44">
        <v>2</v>
      </c>
      <c r="D99" s="44" t="s">
        <v>48</v>
      </c>
      <c r="E99" s="44" t="s">
        <v>213</v>
      </c>
      <c r="F99" s="66"/>
      <c r="G99" s="49"/>
      <c r="H99" s="6" t="s">
        <v>5530</v>
      </c>
      <c r="I99" s="73" t="s">
        <v>1435</v>
      </c>
      <c r="J99" s="291">
        <v>54588</v>
      </c>
      <c r="K99" s="52" t="s">
        <v>2536</v>
      </c>
      <c r="L99" s="52" t="s">
        <v>2536</v>
      </c>
      <c r="M99" s="333" t="s">
        <v>2537</v>
      </c>
      <c r="N99" s="52" t="s">
        <v>2538</v>
      </c>
      <c r="O99" s="52" t="s">
        <v>2539</v>
      </c>
      <c r="P99" s="132" t="s">
        <v>1436</v>
      </c>
      <c r="Q99" s="350">
        <v>25.62327573684211</v>
      </c>
      <c r="R99" s="258" t="s">
        <v>93</v>
      </c>
      <c r="S99" s="52"/>
      <c r="T99" s="52" t="s">
        <v>1437</v>
      </c>
      <c r="U99" s="52" t="s">
        <v>44</v>
      </c>
      <c r="V99" s="52" t="s">
        <v>44</v>
      </c>
      <c r="W99" s="52" t="s">
        <v>44</v>
      </c>
      <c r="X99" s="52" t="s">
        <v>44</v>
      </c>
      <c r="Y99" s="52" t="s">
        <v>44</v>
      </c>
      <c r="Z99" s="52" t="s">
        <v>1452</v>
      </c>
      <c r="AA99" s="52" t="s">
        <v>1453</v>
      </c>
      <c r="AB99" s="52" t="s">
        <v>44</v>
      </c>
      <c r="AC99" s="52" t="s">
        <v>44</v>
      </c>
      <c r="AD99" s="52" t="s">
        <v>44</v>
      </c>
      <c r="AE99" s="52" t="s">
        <v>44</v>
      </c>
      <c r="AF99" s="74">
        <v>10</v>
      </c>
      <c r="AG99" s="74">
        <v>10</v>
      </c>
      <c r="AH99" s="52"/>
      <c r="AI99" s="52"/>
      <c r="AJ99" s="52">
        <v>2</v>
      </c>
      <c r="AK99" s="52" t="s">
        <v>483</v>
      </c>
      <c r="AL99" s="75">
        <v>43817</v>
      </c>
      <c r="AM99" s="52">
        <v>10.2753</v>
      </c>
      <c r="AN99" s="132" t="s">
        <v>1105</v>
      </c>
    </row>
    <row r="100" spans="1:40" s="44" customFormat="1" x14ac:dyDescent="0.2">
      <c r="A100" s="44">
        <v>790</v>
      </c>
      <c r="B100" s="45">
        <v>50</v>
      </c>
      <c r="C100" s="44">
        <v>2</v>
      </c>
      <c r="D100" s="44" t="s">
        <v>48</v>
      </c>
      <c r="E100" s="44" t="s">
        <v>213</v>
      </c>
      <c r="F100" s="66"/>
      <c r="G100" s="49"/>
      <c r="H100" s="6" t="s">
        <v>5530</v>
      </c>
      <c r="I100" s="73" t="s">
        <v>1435</v>
      </c>
      <c r="J100" s="291">
        <v>54880</v>
      </c>
      <c r="K100" s="52" t="s">
        <v>2540</v>
      </c>
      <c r="L100" s="52" t="s">
        <v>2540</v>
      </c>
      <c r="M100" s="333" t="s">
        <v>2541</v>
      </c>
      <c r="N100" s="52" t="s">
        <v>2542</v>
      </c>
      <c r="O100" s="52" t="s">
        <v>2543</v>
      </c>
      <c r="P100" s="132" t="s">
        <v>1436</v>
      </c>
      <c r="Q100" s="350">
        <v>25.62327573684211</v>
      </c>
      <c r="R100" s="258" t="s">
        <v>93</v>
      </c>
      <c r="S100" s="52"/>
      <c r="T100" s="52" t="s">
        <v>1437</v>
      </c>
      <c r="U100" s="52" t="s">
        <v>44</v>
      </c>
      <c r="V100" s="52" t="s">
        <v>44</v>
      </c>
      <c r="W100" s="52" t="s">
        <v>44</v>
      </c>
      <c r="X100" s="52" t="s">
        <v>44</v>
      </c>
      <c r="Y100" s="52" t="s">
        <v>44</v>
      </c>
      <c r="Z100" s="52" t="s">
        <v>1452</v>
      </c>
      <c r="AA100" s="52" t="s">
        <v>1453</v>
      </c>
      <c r="AB100" s="52" t="s">
        <v>44</v>
      </c>
      <c r="AC100" s="52" t="s">
        <v>44</v>
      </c>
      <c r="AD100" s="52" t="s">
        <v>44</v>
      </c>
      <c r="AE100" s="52" t="s">
        <v>44</v>
      </c>
      <c r="AF100" s="74">
        <v>10</v>
      </c>
      <c r="AG100" s="74">
        <v>10</v>
      </c>
      <c r="AH100" s="52"/>
      <c r="AI100" s="52"/>
      <c r="AJ100" s="52">
        <v>2</v>
      </c>
      <c r="AK100" s="52" t="s">
        <v>483</v>
      </c>
      <c r="AL100" s="75">
        <v>43817</v>
      </c>
      <c r="AM100" s="52">
        <v>10.2753</v>
      </c>
      <c r="AN100" s="132" t="s">
        <v>1105</v>
      </c>
    </row>
    <row r="101" spans="1:40" s="44" customFormat="1" x14ac:dyDescent="0.2">
      <c r="A101" s="44">
        <v>790</v>
      </c>
      <c r="B101" s="45">
        <v>50</v>
      </c>
      <c r="C101" s="44">
        <v>2</v>
      </c>
      <c r="D101" s="44" t="s">
        <v>48</v>
      </c>
      <c r="E101" s="44" t="s">
        <v>213</v>
      </c>
      <c r="F101" s="66"/>
      <c r="G101" s="49"/>
      <c r="H101" s="6" t="s">
        <v>5530</v>
      </c>
      <c r="I101" s="73" t="s">
        <v>1435</v>
      </c>
      <c r="J101" s="291">
        <v>54892</v>
      </c>
      <c r="K101" s="52" t="s">
        <v>2544</v>
      </c>
      <c r="L101" s="52" t="s">
        <v>2544</v>
      </c>
      <c r="M101" s="333" t="s">
        <v>2545</v>
      </c>
      <c r="N101" s="52" t="s">
        <v>2546</v>
      </c>
      <c r="O101" s="52" t="s">
        <v>2547</v>
      </c>
      <c r="P101" s="132" t="s">
        <v>1436</v>
      </c>
      <c r="Q101" s="350">
        <v>25.62327573684211</v>
      </c>
      <c r="R101" s="258" t="s">
        <v>93</v>
      </c>
      <c r="S101" s="52"/>
      <c r="T101" s="52" t="s">
        <v>1437</v>
      </c>
      <c r="U101" s="52" t="s">
        <v>44</v>
      </c>
      <c r="V101" s="52" t="s">
        <v>44</v>
      </c>
      <c r="W101" s="52" t="s">
        <v>44</v>
      </c>
      <c r="X101" s="52" t="s">
        <v>44</v>
      </c>
      <c r="Y101" s="52" t="s">
        <v>44</v>
      </c>
      <c r="Z101" s="52" t="s">
        <v>1452</v>
      </c>
      <c r="AA101" s="52" t="s">
        <v>1453</v>
      </c>
      <c r="AB101" s="52" t="s">
        <v>44</v>
      </c>
      <c r="AC101" s="52" t="s">
        <v>44</v>
      </c>
      <c r="AD101" s="52" t="s">
        <v>44</v>
      </c>
      <c r="AE101" s="52" t="s">
        <v>44</v>
      </c>
      <c r="AF101" s="74">
        <v>10</v>
      </c>
      <c r="AG101" s="74">
        <v>10</v>
      </c>
      <c r="AH101" s="52"/>
      <c r="AI101" s="52"/>
      <c r="AJ101" s="52">
        <v>2</v>
      </c>
      <c r="AK101" s="52" t="s">
        <v>483</v>
      </c>
      <c r="AL101" s="75">
        <v>43817</v>
      </c>
      <c r="AM101" s="52">
        <v>10.2753</v>
      </c>
      <c r="AN101" s="132" t="s">
        <v>1105</v>
      </c>
    </row>
    <row r="102" spans="1:40" s="44" customFormat="1" x14ac:dyDescent="0.2">
      <c r="A102" s="44">
        <v>790</v>
      </c>
      <c r="B102" s="45">
        <v>50</v>
      </c>
      <c r="C102" s="44">
        <v>2</v>
      </c>
      <c r="D102" s="44" t="s">
        <v>48</v>
      </c>
      <c r="E102" s="44" t="s">
        <v>213</v>
      </c>
      <c r="F102" s="66"/>
      <c r="G102" s="49"/>
      <c r="H102" s="6" t="s">
        <v>5530</v>
      </c>
      <c r="I102" s="73" t="s">
        <v>1435</v>
      </c>
      <c r="J102" s="291">
        <v>54882</v>
      </c>
      <c r="K102" s="52" t="s">
        <v>2548</v>
      </c>
      <c r="L102" s="52" t="s">
        <v>2548</v>
      </c>
      <c r="M102" s="333" t="s">
        <v>2549</v>
      </c>
      <c r="N102" s="52" t="s">
        <v>2550</v>
      </c>
      <c r="O102" s="52" t="s">
        <v>2551</v>
      </c>
      <c r="P102" s="132" t="s">
        <v>1436</v>
      </c>
      <c r="Q102" s="350">
        <v>25.62327573684211</v>
      </c>
      <c r="R102" s="258" t="s">
        <v>93</v>
      </c>
      <c r="S102" s="52"/>
      <c r="T102" s="52" t="s">
        <v>1437</v>
      </c>
      <c r="U102" s="52" t="s">
        <v>44</v>
      </c>
      <c r="V102" s="52" t="s">
        <v>44</v>
      </c>
      <c r="W102" s="52" t="s">
        <v>44</v>
      </c>
      <c r="X102" s="52" t="s">
        <v>44</v>
      </c>
      <c r="Y102" s="52" t="s">
        <v>44</v>
      </c>
      <c r="Z102" s="52" t="s">
        <v>1452</v>
      </c>
      <c r="AA102" s="52" t="s">
        <v>1453</v>
      </c>
      <c r="AB102" s="52" t="s">
        <v>44</v>
      </c>
      <c r="AC102" s="52" t="s">
        <v>44</v>
      </c>
      <c r="AD102" s="52" t="s">
        <v>44</v>
      </c>
      <c r="AE102" s="52" t="s">
        <v>44</v>
      </c>
      <c r="AF102" s="74">
        <v>10</v>
      </c>
      <c r="AG102" s="74">
        <v>10</v>
      </c>
      <c r="AH102" s="52"/>
      <c r="AI102" s="52"/>
      <c r="AJ102" s="52">
        <v>2</v>
      </c>
      <c r="AK102" s="52" t="s">
        <v>483</v>
      </c>
      <c r="AL102" s="75">
        <v>43817</v>
      </c>
      <c r="AM102" s="52">
        <v>10.2753</v>
      </c>
      <c r="AN102" s="132" t="s">
        <v>1105</v>
      </c>
    </row>
    <row r="103" spans="1:40" s="44" customFormat="1" x14ac:dyDescent="0.2">
      <c r="A103" s="44">
        <v>790</v>
      </c>
      <c r="B103" s="45">
        <v>50</v>
      </c>
      <c r="C103" s="44">
        <v>2</v>
      </c>
      <c r="D103" s="44" t="s">
        <v>48</v>
      </c>
      <c r="E103" s="44" t="s">
        <v>213</v>
      </c>
      <c r="F103" s="66"/>
      <c r="G103" s="49"/>
      <c r="H103" s="6" t="s">
        <v>5530</v>
      </c>
      <c r="I103" s="73" t="s">
        <v>1435</v>
      </c>
      <c r="J103" s="291">
        <v>54890</v>
      </c>
      <c r="K103" s="52" t="s">
        <v>2552</v>
      </c>
      <c r="L103" s="52" t="s">
        <v>2552</v>
      </c>
      <c r="M103" s="333" t="s">
        <v>2553</v>
      </c>
      <c r="N103" s="52" t="s">
        <v>2554</v>
      </c>
      <c r="O103" s="52" t="s">
        <v>2555</v>
      </c>
      <c r="P103" s="132" t="s">
        <v>1436</v>
      </c>
      <c r="Q103" s="350">
        <v>25.62327573684211</v>
      </c>
      <c r="R103" s="258" t="s">
        <v>93</v>
      </c>
      <c r="S103" s="52"/>
      <c r="T103" s="52" t="s">
        <v>1437</v>
      </c>
      <c r="U103" s="52" t="s">
        <v>44</v>
      </c>
      <c r="V103" s="52" t="s">
        <v>44</v>
      </c>
      <c r="W103" s="52" t="s">
        <v>44</v>
      </c>
      <c r="X103" s="52" t="s">
        <v>44</v>
      </c>
      <c r="Y103" s="52" t="s">
        <v>44</v>
      </c>
      <c r="Z103" s="52" t="s">
        <v>1452</v>
      </c>
      <c r="AA103" s="52" t="s">
        <v>1453</v>
      </c>
      <c r="AB103" s="52" t="s">
        <v>44</v>
      </c>
      <c r="AC103" s="52" t="s">
        <v>44</v>
      </c>
      <c r="AD103" s="52" t="s">
        <v>44</v>
      </c>
      <c r="AE103" s="52" t="s">
        <v>44</v>
      </c>
      <c r="AF103" s="74">
        <v>10</v>
      </c>
      <c r="AG103" s="74">
        <v>10</v>
      </c>
      <c r="AH103" s="52"/>
      <c r="AI103" s="52"/>
      <c r="AJ103" s="52">
        <v>2</v>
      </c>
      <c r="AK103" s="52" t="s">
        <v>483</v>
      </c>
      <c r="AL103" s="75">
        <v>43817</v>
      </c>
      <c r="AM103" s="52">
        <v>10.2753</v>
      </c>
      <c r="AN103" s="132" t="s">
        <v>1105</v>
      </c>
    </row>
    <row r="104" spans="1:40" s="44" customFormat="1" x14ac:dyDescent="0.2">
      <c r="A104" s="44">
        <v>790</v>
      </c>
      <c r="B104" s="45">
        <v>50</v>
      </c>
      <c r="C104" s="44">
        <v>2</v>
      </c>
      <c r="D104" s="44" t="s">
        <v>48</v>
      </c>
      <c r="E104" s="44" t="s">
        <v>213</v>
      </c>
      <c r="F104" s="66"/>
      <c r="G104" s="49"/>
      <c r="H104" s="6" t="s">
        <v>5530</v>
      </c>
      <c r="I104" s="73" t="s">
        <v>1435</v>
      </c>
      <c r="J104" s="291">
        <v>54893</v>
      </c>
      <c r="K104" s="52" t="s">
        <v>2556</v>
      </c>
      <c r="L104" s="52" t="s">
        <v>2556</v>
      </c>
      <c r="M104" s="333" t="s">
        <v>2557</v>
      </c>
      <c r="N104" s="52" t="s">
        <v>2558</v>
      </c>
      <c r="O104" s="52" t="s">
        <v>2559</v>
      </c>
      <c r="P104" s="132" t="s">
        <v>1436</v>
      </c>
      <c r="Q104" s="350">
        <v>25.62327573684211</v>
      </c>
      <c r="R104" s="258" t="s">
        <v>93</v>
      </c>
      <c r="S104" s="52"/>
      <c r="T104" s="52" t="s">
        <v>1437</v>
      </c>
      <c r="U104" s="52" t="s">
        <v>44</v>
      </c>
      <c r="V104" s="52" t="s">
        <v>44</v>
      </c>
      <c r="W104" s="52" t="s">
        <v>44</v>
      </c>
      <c r="X104" s="52" t="s">
        <v>44</v>
      </c>
      <c r="Y104" s="52" t="s">
        <v>44</v>
      </c>
      <c r="Z104" s="52" t="s">
        <v>1452</v>
      </c>
      <c r="AA104" s="52" t="s">
        <v>1453</v>
      </c>
      <c r="AB104" s="52" t="s">
        <v>44</v>
      </c>
      <c r="AC104" s="52" t="s">
        <v>44</v>
      </c>
      <c r="AD104" s="52" t="s">
        <v>44</v>
      </c>
      <c r="AE104" s="52" t="s">
        <v>44</v>
      </c>
      <c r="AF104" s="74">
        <v>10</v>
      </c>
      <c r="AG104" s="74">
        <v>10</v>
      </c>
      <c r="AH104" s="52"/>
      <c r="AI104" s="52"/>
      <c r="AJ104" s="52">
        <v>2</v>
      </c>
      <c r="AK104" s="52" t="s">
        <v>483</v>
      </c>
      <c r="AL104" s="75">
        <v>43817</v>
      </c>
      <c r="AM104" s="52">
        <v>10.2753</v>
      </c>
      <c r="AN104" s="132" t="s">
        <v>1105</v>
      </c>
    </row>
    <row r="105" spans="1:40" s="44" customFormat="1" x14ac:dyDescent="0.2">
      <c r="A105" s="44">
        <v>790</v>
      </c>
      <c r="B105" s="45">
        <v>50</v>
      </c>
      <c r="C105" s="44">
        <v>2</v>
      </c>
      <c r="D105" s="44" t="s">
        <v>48</v>
      </c>
      <c r="E105" s="44" t="s">
        <v>213</v>
      </c>
      <c r="F105" s="66"/>
      <c r="G105" s="49"/>
      <c r="H105" s="6" t="s">
        <v>5530</v>
      </c>
      <c r="I105" s="73" t="s">
        <v>1435</v>
      </c>
      <c r="J105" s="291">
        <v>54619</v>
      </c>
      <c r="K105" s="52" t="s">
        <v>2560</v>
      </c>
      <c r="L105" s="52" t="s">
        <v>2560</v>
      </c>
      <c r="M105" s="333" t="s">
        <v>2561</v>
      </c>
      <c r="N105" s="52" t="s">
        <v>2562</v>
      </c>
      <c r="O105" s="52" t="s">
        <v>2563</v>
      </c>
      <c r="P105" s="132" t="s">
        <v>1436</v>
      </c>
      <c r="Q105" s="350">
        <v>25.62327573684211</v>
      </c>
      <c r="R105" s="258" t="s">
        <v>93</v>
      </c>
      <c r="S105" s="52"/>
      <c r="T105" s="52" t="s">
        <v>1437</v>
      </c>
      <c r="U105" s="52" t="s">
        <v>44</v>
      </c>
      <c r="V105" s="52" t="s">
        <v>44</v>
      </c>
      <c r="W105" s="52" t="s">
        <v>44</v>
      </c>
      <c r="X105" s="52" t="s">
        <v>44</v>
      </c>
      <c r="Y105" s="52" t="s">
        <v>44</v>
      </c>
      <c r="Z105" s="52" t="s">
        <v>1452</v>
      </c>
      <c r="AA105" s="52" t="s">
        <v>1453</v>
      </c>
      <c r="AB105" s="52" t="s">
        <v>44</v>
      </c>
      <c r="AC105" s="52" t="s">
        <v>44</v>
      </c>
      <c r="AD105" s="52" t="s">
        <v>44</v>
      </c>
      <c r="AE105" s="52" t="s">
        <v>44</v>
      </c>
      <c r="AF105" s="74">
        <v>10</v>
      </c>
      <c r="AG105" s="74">
        <v>10</v>
      </c>
      <c r="AH105" s="52"/>
      <c r="AI105" s="52"/>
      <c r="AJ105" s="52">
        <v>2</v>
      </c>
      <c r="AK105" s="52" t="s">
        <v>483</v>
      </c>
      <c r="AL105" s="75">
        <v>43817</v>
      </c>
      <c r="AM105" s="52">
        <v>10.2753</v>
      </c>
      <c r="AN105" s="132" t="s">
        <v>1105</v>
      </c>
    </row>
    <row r="106" spans="1:40" s="2" customFormat="1" ht="13.5" customHeight="1" x14ac:dyDescent="0.25">
      <c r="A106" s="2">
        <v>790</v>
      </c>
      <c r="B106" s="2">
        <v>50</v>
      </c>
      <c r="C106" s="2">
        <v>2</v>
      </c>
      <c r="D106" s="2" t="s">
        <v>48</v>
      </c>
      <c r="E106" s="2" t="s">
        <v>213</v>
      </c>
      <c r="F106" s="19"/>
      <c r="G106" s="6" t="s">
        <v>93</v>
      </c>
      <c r="H106" s="6" t="s">
        <v>5530</v>
      </c>
      <c r="I106" s="7" t="s">
        <v>1435</v>
      </c>
      <c r="J106" s="33">
        <v>54570</v>
      </c>
      <c r="K106" s="8" t="s">
        <v>1448</v>
      </c>
      <c r="L106" s="8" t="s">
        <v>1448</v>
      </c>
      <c r="M106" s="332" t="s">
        <v>1449</v>
      </c>
      <c r="N106" s="8" t="s">
        <v>1450</v>
      </c>
      <c r="O106" s="8" t="s">
        <v>1451</v>
      </c>
      <c r="P106" s="8" t="s">
        <v>1436</v>
      </c>
      <c r="Q106" s="349">
        <v>25.6233</v>
      </c>
      <c r="R106" s="6" t="s">
        <v>93</v>
      </c>
      <c r="S106" s="8"/>
      <c r="T106" s="8" t="s">
        <v>1437</v>
      </c>
      <c r="U106" s="8" t="s">
        <v>44</v>
      </c>
      <c r="V106" s="8" t="s">
        <v>44</v>
      </c>
      <c r="W106" s="8" t="s">
        <v>44</v>
      </c>
      <c r="X106" s="8" t="s">
        <v>44</v>
      </c>
      <c r="Y106" s="8" t="s">
        <v>44</v>
      </c>
      <c r="Z106" s="8" t="s">
        <v>1452</v>
      </c>
      <c r="AA106" s="22" t="s">
        <v>1453</v>
      </c>
      <c r="AB106" s="8" t="s">
        <v>44</v>
      </c>
      <c r="AC106" s="8" t="s">
        <v>44</v>
      </c>
      <c r="AD106" s="8" t="s">
        <v>44</v>
      </c>
      <c r="AE106" s="8" t="s">
        <v>44</v>
      </c>
      <c r="AF106" s="8">
        <v>20</v>
      </c>
      <c r="AG106" s="8">
        <v>20</v>
      </c>
      <c r="AH106" s="8"/>
      <c r="AI106" s="8"/>
      <c r="AJ106" s="8">
        <v>2</v>
      </c>
      <c r="AK106" s="8" t="s">
        <v>483</v>
      </c>
      <c r="AL106" s="13">
        <v>43435</v>
      </c>
      <c r="AM106" s="8">
        <v>10.2753</v>
      </c>
      <c r="AN106" s="14">
        <v>0.9</v>
      </c>
    </row>
    <row r="107" spans="1:40" s="2" customFormat="1" ht="13.5" customHeight="1" x14ac:dyDescent="0.25">
      <c r="A107" s="2">
        <v>790</v>
      </c>
      <c r="B107" s="2">
        <v>50</v>
      </c>
      <c r="C107" s="2">
        <v>3</v>
      </c>
      <c r="D107" s="2" t="s">
        <v>49</v>
      </c>
      <c r="E107" s="2" t="s">
        <v>211</v>
      </c>
      <c r="F107" s="19">
        <v>14200</v>
      </c>
      <c r="G107" s="6" t="s">
        <v>93</v>
      </c>
      <c r="H107" s="6" t="s">
        <v>5530</v>
      </c>
      <c r="I107" s="7" t="s">
        <v>1435</v>
      </c>
      <c r="J107" s="33">
        <v>53321</v>
      </c>
      <c r="K107" s="8" t="s">
        <v>1454</v>
      </c>
      <c r="L107" s="8" t="s">
        <v>1454</v>
      </c>
      <c r="M107" s="332" t="s">
        <v>1455</v>
      </c>
      <c r="N107" s="8" t="s">
        <v>1456</v>
      </c>
      <c r="O107" s="8" t="s">
        <v>1457</v>
      </c>
      <c r="P107" s="8" t="s">
        <v>1436</v>
      </c>
      <c r="Q107" s="349">
        <v>29.971399999999999</v>
      </c>
      <c r="R107" s="6" t="s">
        <v>93</v>
      </c>
      <c r="S107" s="8"/>
      <c r="T107" s="8" t="s">
        <v>1437</v>
      </c>
      <c r="U107" s="8" t="s">
        <v>44</v>
      </c>
      <c r="V107" s="8" t="s">
        <v>44</v>
      </c>
      <c r="W107" s="8" t="s">
        <v>44</v>
      </c>
      <c r="X107" s="8" t="s">
        <v>44</v>
      </c>
      <c r="Y107" s="8" t="s">
        <v>44</v>
      </c>
      <c r="Z107" s="22" t="s">
        <v>1458</v>
      </c>
      <c r="AA107" s="8" t="s">
        <v>1459</v>
      </c>
      <c r="AB107" s="8" t="s">
        <v>44</v>
      </c>
      <c r="AC107" s="8" t="s">
        <v>44</v>
      </c>
      <c r="AD107" s="8" t="s">
        <v>44</v>
      </c>
      <c r="AE107" s="8" t="s">
        <v>44</v>
      </c>
      <c r="AF107" s="8">
        <v>10</v>
      </c>
      <c r="AG107" s="8">
        <v>10</v>
      </c>
      <c r="AH107" s="8"/>
      <c r="AI107" s="8"/>
      <c r="AJ107" s="8">
        <v>2</v>
      </c>
      <c r="AK107" s="8" t="s">
        <v>483</v>
      </c>
      <c r="AL107" s="13">
        <v>43435</v>
      </c>
      <c r="AM107" s="8">
        <v>10.2753</v>
      </c>
      <c r="AN107" s="14">
        <v>0.9</v>
      </c>
    </row>
    <row r="108" spans="1:40" s="2" customFormat="1" ht="13.5" customHeight="1" x14ac:dyDescent="0.25">
      <c r="A108" s="2">
        <v>790</v>
      </c>
      <c r="B108" s="2">
        <v>50</v>
      </c>
      <c r="C108" s="2">
        <v>3</v>
      </c>
      <c r="D108" s="2" t="s">
        <v>49</v>
      </c>
      <c r="E108" s="2" t="s">
        <v>211</v>
      </c>
      <c r="F108" s="19"/>
      <c r="G108" s="6"/>
      <c r="H108" s="6" t="s">
        <v>5530</v>
      </c>
      <c r="I108" s="7" t="s">
        <v>1435</v>
      </c>
      <c r="J108" s="33">
        <v>53323</v>
      </c>
      <c r="K108" s="8" t="s">
        <v>5645</v>
      </c>
      <c r="L108" s="8" t="s">
        <v>5645</v>
      </c>
      <c r="M108" s="332" t="s">
        <v>5646</v>
      </c>
      <c r="N108" s="8" t="s">
        <v>5647</v>
      </c>
      <c r="O108" s="8" t="s">
        <v>5648</v>
      </c>
      <c r="P108" s="8" t="s">
        <v>1436</v>
      </c>
      <c r="Q108" s="349">
        <v>29.971399999999999</v>
      </c>
      <c r="R108" s="6" t="s">
        <v>93</v>
      </c>
      <c r="S108" s="8"/>
      <c r="T108" s="8" t="s">
        <v>1437</v>
      </c>
      <c r="U108" s="8" t="s">
        <v>44</v>
      </c>
      <c r="V108" s="8" t="s">
        <v>44</v>
      </c>
      <c r="W108" s="8" t="s">
        <v>44</v>
      </c>
      <c r="X108" s="8" t="s">
        <v>44</v>
      </c>
      <c r="Y108" s="8" t="s">
        <v>44</v>
      </c>
      <c r="Z108" s="22" t="s">
        <v>1458</v>
      </c>
      <c r="AA108" s="8" t="s">
        <v>1459</v>
      </c>
      <c r="AB108" s="8" t="s">
        <v>44</v>
      </c>
      <c r="AC108" s="8" t="s">
        <v>44</v>
      </c>
      <c r="AD108" s="8" t="s">
        <v>44</v>
      </c>
      <c r="AE108" s="8" t="s">
        <v>44</v>
      </c>
      <c r="AF108" s="8">
        <v>10</v>
      </c>
      <c r="AG108" s="8">
        <v>10</v>
      </c>
      <c r="AH108" s="8"/>
      <c r="AI108" s="8"/>
      <c r="AJ108" s="8">
        <v>2</v>
      </c>
      <c r="AK108" s="8" t="s">
        <v>483</v>
      </c>
      <c r="AL108" s="13">
        <v>43817</v>
      </c>
      <c r="AM108" s="8">
        <v>10.2753</v>
      </c>
      <c r="AN108" s="14" t="s">
        <v>1105</v>
      </c>
    </row>
    <row r="109" spans="1:40" s="2" customFormat="1" ht="13.5" customHeight="1" x14ac:dyDescent="0.25">
      <c r="A109" s="2">
        <v>790</v>
      </c>
      <c r="B109" s="2">
        <v>50</v>
      </c>
      <c r="C109" s="2">
        <v>3</v>
      </c>
      <c r="D109" s="2" t="s">
        <v>49</v>
      </c>
      <c r="E109" s="2" t="s">
        <v>211</v>
      </c>
      <c r="F109" s="19"/>
      <c r="G109" s="6"/>
      <c r="H109" s="6" t="s">
        <v>5530</v>
      </c>
      <c r="I109" s="7" t="s">
        <v>1435</v>
      </c>
      <c r="J109" s="33">
        <v>53327</v>
      </c>
      <c r="K109" s="8" t="s">
        <v>5649</v>
      </c>
      <c r="L109" s="8" t="s">
        <v>5649</v>
      </c>
      <c r="M109" s="332" t="s">
        <v>5650</v>
      </c>
      <c r="N109" s="8" t="s">
        <v>5651</v>
      </c>
      <c r="O109" s="8" t="s">
        <v>5652</v>
      </c>
      <c r="P109" s="8" t="s">
        <v>1436</v>
      </c>
      <c r="Q109" s="349">
        <v>29.971399999999999</v>
      </c>
      <c r="R109" s="6" t="s">
        <v>93</v>
      </c>
      <c r="S109" s="8"/>
      <c r="T109" s="8" t="s">
        <v>1437</v>
      </c>
      <c r="U109" s="8" t="s">
        <v>44</v>
      </c>
      <c r="V109" s="8" t="s">
        <v>44</v>
      </c>
      <c r="W109" s="8" t="s">
        <v>44</v>
      </c>
      <c r="X109" s="8" t="s">
        <v>44</v>
      </c>
      <c r="Y109" s="8" t="s">
        <v>44</v>
      </c>
      <c r="Z109" s="22" t="s">
        <v>1458</v>
      </c>
      <c r="AA109" s="8" t="s">
        <v>1459</v>
      </c>
      <c r="AB109" s="8" t="s">
        <v>44</v>
      </c>
      <c r="AC109" s="8" t="s">
        <v>44</v>
      </c>
      <c r="AD109" s="8" t="s">
        <v>44</v>
      </c>
      <c r="AE109" s="8" t="s">
        <v>44</v>
      </c>
      <c r="AF109" s="8">
        <v>10</v>
      </c>
      <c r="AG109" s="8">
        <v>10</v>
      </c>
      <c r="AH109" s="8"/>
      <c r="AI109" s="8"/>
      <c r="AJ109" s="8">
        <v>2</v>
      </c>
      <c r="AK109" s="8" t="s">
        <v>483</v>
      </c>
      <c r="AL109" s="13">
        <v>43817</v>
      </c>
      <c r="AM109" s="8">
        <v>10.2753</v>
      </c>
      <c r="AN109" s="14" t="s">
        <v>1105</v>
      </c>
    </row>
    <row r="110" spans="1:40" s="2" customFormat="1" ht="13.5" customHeight="1" x14ac:dyDescent="0.25">
      <c r="A110" s="2">
        <v>790</v>
      </c>
      <c r="B110" s="2">
        <v>50</v>
      </c>
      <c r="C110" s="2">
        <v>3</v>
      </c>
      <c r="D110" s="2" t="s">
        <v>49</v>
      </c>
      <c r="E110" s="2" t="s">
        <v>211</v>
      </c>
      <c r="F110" s="19"/>
      <c r="G110" s="6"/>
      <c r="H110" s="6" t="s">
        <v>5530</v>
      </c>
      <c r="I110" s="7" t="s">
        <v>1435</v>
      </c>
      <c r="J110" s="33">
        <v>53328</v>
      </c>
      <c r="K110" s="8" t="s">
        <v>5653</v>
      </c>
      <c r="L110" s="8" t="s">
        <v>5653</v>
      </c>
      <c r="M110" s="332" t="s">
        <v>5654</v>
      </c>
      <c r="N110" s="8" t="s">
        <v>5655</v>
      </c>
      <c r="O110" s="8" t="s">
        <v>5656</v>
      </c>
      <c r="P110" s="8" t="s">
        <v>1436</v>
      </c>
      <c r="Q110" s="349">
        <v>29.971399999999999</v>
      </c>
      <c r="R110" s="6" t="s">
        <v>93</v>
      </c>
      <c r="S110" s="8"/>
      <c r="T110" s="8" t="s">
        <v>1437</v>
      </c>
      <c r="U110" s="8" t="s">
        <v>44</v>
      </c>
      <c r="V110" s="8" t="s">
        <v>44</v>
      </c>
      <c r="W110" s="8" t="s">
        <v>44</v>
      </c>
      <c r="X110" s="8" t="s">
        <v>44</v>
      </c>
      <c r="Y110" s="8" t="s">
        <v>44</v>
      </c>
      <c r="Z110" s="22" t="s">
        <v>1458</v>
      </c>
      <c r="AA110" s="8" t="s">
        <v>1459</v>
      </c>
      <c r="AB110" s="8" t="s">
        <v>44</v>
      </c>
      <c r="AC110" s="8" t="s">
        <v>44</v>
      </c>
      <c r="AD110" s="8" t="s">
        <v>44</v>
      </c>
      <c r="AE110" s="8" t="s">
        <v>44</v>
      </c>
      <c r="AF110" s="8">
        <v>10</v>
      </c>
      <c r="AG110" s="8">
        <v>10</v>
      </c>
      <c r="AH110" s="8"/>
      <c r="AI110" s="8"/>
      <c r="AJ110" s="8">
        <v>2</v>
      </c>
      <c r="AK110" s="8" t="s">
        <v>483</v>
      </c>
      <c r="AL110" s="13">
        <v>43817</v>
      </c>
      <c r="AM110" s="8">
        <v>10.2753</v>
      </c>
      <c r="AN110" s="14" t="s">
        <v>1105</v>
      </c>
    </row>
    <row r="111" spans="1:40" s="2" customFormat="1" ht="13.5" customHeight="1" x14ac:dyDescent="0.25">
      <c r="A111" s="2">
        <v>790</v>
      </c>
      <c r="B111" s="2">
        <v>50</v>
      </c>
      <c r="C111" s="2">
        <v>3</v>
      </c>
      <c r="D111" s="2" t="s">
        <v>49</v>
      </c>
      <c r="E111" s="2" t="s">
        <v>211</v>
      </c>
      <c r="F111" s="19"/>
      <c r="G111" s="6"/>
      <c r="H111" s="6" t="s">
        <v>5530</v>
      </c>
      <c r="I111" s="7" t="s">
        <v>1435</v>
      </c>
      <c r="J111" s="33">
        <v>53324</v>
      </c>
      <c r="K111" s="8" t="s">
        <v>5657</v>
      </c>
      <c r="L111" s="8" t="s">
        <v>5657</v>
      </c>
      <c r="M111" s="332" t="s">
        <v>5658</v>
      </c>
      <c r="N111" s="8" t="s">
        <v>5659</v>
      </c>
      <c r="O111" s="8" t="s">
        <v>5660</v>
      </c>
      <c r="P111" s="8" t="s">
        <v>1436</v>
      </c>
      <c r="Q111" s="349">
        <v>29.971399999999999</v>
      </c>
      <c r="R111" s="6" t="s">
        <v>93</v>
      </c>
      <c r="S111" s="8"/>
      <c r="T111" s="8" t="s">
        <v>1437</v>
      </c>
      <c r="U111" s="8" t="s">
        <v>44</v>
      </c>
      <c r="V111" s="8" t="s">
        <v>44</v>
      </c>
      <c r="W111" s="8" t="s">
        <v>44</v>
      </c>
      <c r="X111" s="8" t="s">
        <v>44</v>
      </c>
      <c r="Y111" s="8" t="s">
        <v>44</v>
      </c>
      <c r="Z111" s="22" t="s">
        <v>1458</v>
      </c>
      <c r="AA111" s="8" t="s">
        <v>1459</v>
      </c>
      <c r="AB111" s="8" t="s">
        <v>44</v>
      </c>
      <c r="AC111" s="8" t="s">
        <v>44</v>
      </c>
      <c r="AD111" s="8" t="s">
        <v>44</v>
      </c>
      <c r="AE111" s="8" t="s">
        <v>44</v>
      </c>
      <c r="AF111" s="8">
        <v>10</v>
      </c>
      <c r="AG111" s="8">
        <v>10</v>
      </c>
      <c r="AH111" s="8"/>
      <c r="AI111" s="8"/>
      <c r="AJ111" s="8">
        <v>2</v>
      </c>
      <c r="AK111" s="8" t="s">
        <v>483</v>
      </c>
      <c r="AL111" s="13">
        <v>43817</v>
      </c>
      <c r="AM111" s="8">
        <v>10.2753</v>
      </c>
      <c r="AN111" s="14" t="s">
        <v>1105</v>
      </c>
    </row>
    <row r="112" spans="1:40" s="2" customFormat="1" ht="13.5" customHeight="1" x14ac:dyDescent="0.25">
      <c r="A112" s="2">
        <v>790</v>
      </c>
      <c r="B112" s="2">
        <v>50</v>
      </c>
      <c r="C112" s="2">
        <v>3</v>
      </c>
      <c r="D112" s="2" t="s">
        <v>49</v>
      </c>
      <c r="E112" s="2" t="s">
        <v>211</v>
      </c>
      <c r="F112" s="19"/>
      <c r="G112" s="6"/>
      <c r="H112" s="6" t="s">
        <v>5530</v>
      </c>
      <c r="I112" s="7" t="s">
        <v>1435</v>
      </c>
      <c r="J112" s="33">
        <v>53330</v>
      </c>
      <c r="K112" s="8" t="s">
        <v>5661</v>
      </c>
      <c r="L112" s="8" t="s">
        <v>5661</v>
      </c>
      <c r="M112" s="332" t="s">
        <v>5662</v>
      </c>
      <c r="N112" s="8" t="s">
        <v>5663</v>
      </c>
      <c r="O112" s="8" t="s">
        <v>5664</v>
      </c>
      <c r="P112" s="8" t="s">
        <v>1436</v>
      </c>
      <c r="Q112" s="349">
        <v>29.971399999999999</v>
      </c>
      <c r="R112" s="6" t="s">
        <v>93</v>
      </c>
      <c r="S112" s="8"/>
      <c r="T112" s="8" t="s">
        <v>1437</v>
      </c>
      <c r="U112" s="8" t="s">
        <v>44</v>
      </c>
      <c r="V112" s="8" t="s">
        <v>44</v>
      </c>
      <c r="W112" s="8" t="s">
        <v>44</v>
      </c>
      <c r="X112" s="8" t="s">
        <v>44</v>
      </c>
      <c r="Y112" s="8" t="s">
        <v>44</v>
      </c>
      <c r="Z112" s="22" t="s">
        <v>1458</v>
      </c>
      <c r="AA112" s="8" t="s">
        <v>1459</v>
      </c>
      <c r="AB112" s="8" t="s">
        <v>44</v>
      </c>
      <c r="AC112" s="8" t="s">
        <v>44</v>
      </c>
      <c r="AD112" s="8" t="s">
        <v>44</v>
      </c>
      <c r="AE112" s="8" t="s">
        <v>44</v>
      </c>
      <c r="AF112" s="8">
        <v>10</v>
      </c>
      <c r="AG112" s="8">
        <v>10</v>
      </c>
      <c r="AH112" s="8"/>
      <c r="AI112" s="8"/>
      <c r="AJ112" s="8">
        <v>2</v>
      </c>
      <c r="AK112" s="8" t="s">
        <v>483</v>
      </c>
      <c r="AL112" s="13">
        <v>43817</v>
      </c>
      <c r="AM112" s="8">
        <v>10.2753</v>
      </c>
      <c r="AN112" s="14" t="s">
        <v>1105</v>
      </c>
    </row>
    <row r="113" spans="1:40" s="2" customFormat="1" ht="13.5" customHeight="1" x14ac:dyDescent="0.25">
      <c r="A113" s="2">
        <v>790</v>
      </c>
      <c r="B113" s="2">
        <v>50</v>
      </c>
      <c r="C113" s="2">
        <v>3</v>
      </c>
      <c r="D113" s="2" t="s">
        <v>49</v>
      </c>
      <c r="E113" s="2" t="s">
        <v>211</v>
      </c>
      <c r="F113" s="19"/>
      <c r="G113" s="6"/>
      <c r="H113" s="6" t="s">
        <v>5530</v>
      </c>
      <c r="I113" s="7" t="s">
        <v>1435</v>
      </c>
      <c r="J113" s="33">
        <v>53331</v>
      </c>
      <c r="K113" s="8" t="s">
        <v>5784</v>
      </c>
      <c r="L113" s="8" t="s">
        <v>5784</v>
      </c>
      <c r="M113" s="332" t="s">
        <v>5785</v>
      </c>
      <c r="N113" s="8" t="s">
        <v>5786</v>
      </c>
      <c r="O113" s="8" t="s">
        <v>5787</v>
      </c>
      <c r="P113" s="8" t="s">
        <v>1436</v>
      </c>
      <c r="Q113" s="349">
        <v>29.971399999999999</v>
      </c>
      <c r="R113" s="6" t="s">
        <v>93</v>
      </c>
      <c r="S113" s="8"/>
      <c r="T113" s="8" t="s">
        <v>1437</v>
      </c>
      <c r="U113" s="8" t="s">
        <v>44</v>
      </c>
      <c r="V113" s="8" t="s">
        <v>44</v>
      </c>
      <c r="W113" s="8" t="s">
        <v>44</v>
      </c>
      <c r="X113" s="8" t="s">
        <v>44</v>
      </c>
      <c r="Y113" s="8" t="s">
        <v>44</v>
      </c>
      <c r="Z113" s="22" t="s">
        <v>1458</v>
      </c>
      <c r="AA113" s="8" t="s">
        <v>1459</v>
      </c>
      <c r="AB113" s="8" t="s">
        <v>44</v>
      </c>
      <c r="AC113" s="8" t="s">
        <v>44</v>
      </c>
      <c r="AD113" s="8" t="s">
        <v>44</v>
      </c>
      <c r="AE113" s="8" t="s">
        <v>44</v>
      </c>
      <c r="AF113" s="8">
        <v>10</v>
      </c>
      <c r="AG113" s="8">
        <v>10</v>
      </c>
      <c r="AH113" s="8"/>
      <c r="AI113" s="8"/>
      <c r="AJ113" s="8">
        <v>2</v>
      </c>
      <c r="AK113" s="8" t="s">
        <v>483</v>
      </c>
      <c r="AL113" s="13">
        <v>43817</v>
      </c>
      <c r="AM113" s="8">
        <v>10.2753</v>
      </c>
      <c r="AN113" s="14" t="s">
        <v>1105</v>
      </c>
    </row>
    <row r="114" spans="1:40" s="2" customFormat="1" ht="13.5" customHeight="1" x14ac:dyDescent="0.25">
      <c r="A114" s="2">
        <v>790</v>
      </c>
      <c r="B114" s="2">
        <v>50</v>
      </c>
      <c r="C114" s="2">
        <v>3</v>
      </c>
      <c r="D114" s="2" t="s">
        <v>49</v>
      </c>
      <c r="E114" s="2" t="s">
        <v>211</v>
      </c>
      <c r="F114" s="19"/>
      <c r="G114" s="6"/>
      <c r="H114" s="6" t="s">
        <v>5530</v>
      </c>
      <c r="I114" s="7" t="s">
        <v>1435</v>
      </c>
      <c r="J114" s="33">
        <v>53332</v>
      </c>
      <c r="K114" s="8" t="s">
        <v>5665</v>
      </c>
      <c r="L114" s="8" t="s">
        <v>5665</v>
      </c>
      <c r="M114" s="332" t="s">
        <v>5666</v>
      </c>
      <c r="N114" s="8" t="s">
        <v>5667</v>
      </c>
      <c r="O114" s="8" t="s">
        <v>5668</v>
      </c>
      <c r="P114" s="8" t="s">
        <v>1436</v>
      </c>
      <c r="Q114" s="349">
        <v>29.971399999999999</v>
      </c>
      <c r="R114" s="6" t="s">
        <v>93</v>
      </c>
      <c r="S114" s="8"/>
      <c r="T114" s="8" t="s">
        <v>1437</v>
      </c>
      <c r="U114" s="8" t="s">
        <v>44</v>
      </c>
      <c r="V114" s="8" t="s">
        <v>44</v>
      </c>
      <c r="W114" s="8" t="s">
        <v>44</v>
      </c>
      <c r="X114" s="8" t="s">
        <v>44</v>
      </c>
      <c r="Y114" s="8" t="s">
        <v>44</v>
      </c>
      <c r="Z114" s="22" t="s">
        <v>1458</v>
      </c>
      <c r="AA114" s="8" t="s">
        <v>1459</v>
      </c>
      <c r="AB114" s="8" t="s">
        <v>44</v>
      </c>
      <c r="AC114" s="8" t="s">
        <v>44</v>
      </c>
      <c r="AD114" s="8" t="s">
        <v>44</v>
      </c>
      <c r="AE114" s="8" t="s">
        <v>44</v>
      </c>
      <c r="AF114" s="8">
        <v>10</v>
      </c>
      <c r="AG114" s="8">
        <v>10</v>
      </c>
      <c r="AH114" s="8"/>
      <c r="AI114" s="8"/>
      <c r="AJ114" s="8">
        <v>2</v>
      </c>
      <c r="AK114" s="8" t="s">
        <v>483</v>
      </c>
      <c r="AL114" s="13">
        <v>43817</v>
      </c>
      <c r="AM114" s="8">
        <v>10.2753</v>
      </c>
      <c r="AN114" s="14" t="s">
        <v>1105</v>
      </c>
    </row>
    <row r="115" spans="1:40" s="2" customFormat="1" ht="13.5" customHeight="1" x14ac:dyDescent="0.25">
      <c r="A115" s="2">
        <v>790</v>
      </c>
      <c r="B115" s="2">
        <v>50</v>
      </c>
      <c r="C115" s="2">
        <v>3</v>
      </c>
      <c r="D115" s="2" t="s">
        <v>49</v>
      </c>
      <c r="E115" s="2" t="s">
        <v>211</v>
      </c>
      <c r="F115" s="19"/>
      <c r="G115" s="6"/>
      <c r="H115" s="6" t="s">
        <v>5530</v>
      </c>
      <c r="I115" s="7" t="s">
        <v>1435</v>
      </c>
      <c r="J115" s="33">
        <v>53325</v>
      </c>
      <c r="K115" s="8" t="s">
        <v>5669</v>
      </c>
      <c r="L115" s="8" t="s">
        <v>5669</v>
      </c>
      <c r="M115" s="332" t="s">
        <v>5670</v>
      </c>
      <c r="N115" s="8" t="s">
        <v>5671</v>
      </c>
      <c r="O115" s="8" t="s">
        <v>5672</v>
      </c>
      <c r="P115" s="8" t="s">
        <v>1436</v>
      </c>
      <c r="Q115" s="349">
        <v>29.971399999999999</v>
      </c>
      <c r="R115" s="6" t="s">
        <v>93</v>
      </c>
      <c r="S115" s="8"/>
      <c r="T115" s="8" t="s">
        <v>1437</v>
      </c>
      <c r="U115" s="8" t="s">
        <v>44</v>
      </c>
      <c r="V115" s="8" t="s">
        <v>44</v>
      </c>
      <c r="W115" s="8" t="s">
        <v>44</v>
      </c>
      <c r="X115" s="8" t="s">
        <v>44</v>
      </c>
      <c r="Y115" s="8" t="s">
        <v>44</v>
      </c>
      <c r="Z115" s="22" t="s">
        <v>1458</v>
      </c>
      <c r="AA115" s="8" t="s">
        <v>1459</v>
      </c>
      <c r="AB115" s="8" t="s">
        <v>44</v>
      </c>
      <c r="AC115" s="8" t="s">
        <v>44</v>
      </c>
      <c r="AD115" s="8" t="s">
        <v>44</v>
      </c>
      <c r="AE115" s="8" t="s">
        <v>44</v>
      </c>
      <c r="AF115" s="8">
        <v>10</v>
      </c>
      <c r="AG115" s="8">
        <v>10</v>
      </c>
      <c r="AH115" s="8"/>
      <c r="AI115" s="8"/>
      <c r="AJ115" s="8">
        <v>2</v>
      </c>
      <c r="AK115" s="8" t="s">
        <v>483</v>
      </c>
      <c r="AL115" s="13">
        <v>43817</v>
      </c>
      <c r="AM115" s="8">
        <v>10.2753</v>
      </c>
      <c r="AN115" s="14" t="s">
        <v>1105</v>
      </c>
    </row>
    <row r="116" spans="1:40" s="2" customFormat="1" ht="13.5" customHeight="1" x14ac:dyDescent="0.25">
      <c r="A116" s="2">
        <v>790</v>
      </c>
      <c r="B116" s="2">
        <v>50</v>
      </c>
      <c r="C116" s="2">
        <v>3</v>
      </c>
      <c r="D116" s="2" t="s">
        <v>49</v>
      </c>
      <c r="E116" s="2" t="s">
        <v>211</v>
      </c>
      <c r="F116" s="19"/>
      <c r="G116" s="6"/>
      <c r="H116" s="6" t="s">
        <v>5530</v>
      </c>
      <c r="I116" s="7" t="s">
        <v>1435</v>
      </c>
      <c r="J116" s="33">
        <v>53322</v>
      </c>
      <c r="K116" s="8" t="s">
        <v>5673</v>
      </c>
      <c r="L116" s="8" t="s">
        <v>5673</v>
      </c>
      <c r="M116" s="332" t="s">
        <v>5674</v>
      </c>
      <c r="N116" s="8" t="s">
        <v>5675</v>
      </c>
      <c r="O116" s="8" t="s">
        <v>5676</v>
      </c>
      <c r="P116" s="8" t="s">
        <v>1436</v>
      </c>
      <c r="Q116" s="349">
        <v>29.971399999999999</v>
      </c>
      <c r="R116" s="6" t="s">
        <v>93</v>
      </c>
      <c r="S116" s="8"/>
      <c r="T116" s="8" t="s">
        <v>1437</v>
      </c>
      <c r="U116" s="8" t="s">
        <v>44</v>
      </c>
      <c r="V116" s="8" t="s">
        <v>44</v>
      </c>
      <c r="W116" s="8" t="s">
        <v>44</v>
      </c>
      <c r="X116" s="8" t="s">
        <v>44</v>
      </c>
      <c r="Y116" s="8" t="s">
        <v>44</v>
      </c>
      <c r="Z116" s="22" t="s">
        <v>1458</v>
      </c>
      <c r="AA116" s="8" t="s">
        <v>1459</v>
      </c>
      <c r="AB116" s="8" t="s">
        <v>44</v>
      </c>
      <c r="AC116" s="8" t="s">
        <v>44</v>
      </c>
      <c r="AD116" s="8" t="s">
        <v>44</v>
      </c>
      <c r="AE116" s="8" t="s">
        <v>44</v>
      </c>
      <c r="AF116" s="8">
        <v>10</v>
      </c>
      <c r="AG116" s="8">
        <v>10</v>
      </c>
      <c r="AH116" s="8"/>
      <c r="AI116" s="8"/>
      <c r="AJ116" s="8">
        <v>2</v>
      </c>
      <c r="AK116" s="8" t="s">
        <v>483</v>
      </c>
      <c r="AL116" s="13">
        <v>43817</v>
      </c>
      <c r="AM116" s="8">
        <v>10.2753</v>
      </c>
      <c r="AN116" s="14" t="s">
        <v>1105</v>
      </c>
    </row>
    <row r="117" spans="1:40" s="2" customFormat="1" ht="13.5" customHeight="1" x14ac:dyDescent="0.25">
      <c r="A117" s="2">
        <v>790</v>
      </c>
      <c r="B117" s="2">
        <v>50</v>
      </c>
      <c r="C117" s="2">
        <v>3</v>
      </c>
      <c r="D117" s="2" t="s">
        <v>49</v>
      </c>
      <c r="E117" s="2" t="s">
        <v>211</v>
      </c>
      <c r="F117" s="19"/>
      <c r="G117" s="6"/>
      <c r="H117" s="6" t="s">
        <v>5530</v>
      </c>
      <c r="I117" s="7" t="s">
        <v>1435</v>
      </c>
      <c r="J117" s="33">
        <v>53329</v>
      </c>
      <c r="K117" s="8" t="s">
        <v>5677</v>
      </c>
      <c r="L117" s="8" t="s">
        <v>5677</v>
      </c>
      <c r="M117" s="332" t="s">
        <v>5678</v>
      </c>
      <c r="N117" s="8" t="s">
        <v>5679</v>
      </c>
      <c r="O117" s="8" t="s">
        <v>5680</v>
      </c>
      <c r="P117" s="8" t="s">
        <v>1436</v>
      </c>
      <c r="Q117" s="349">
        <v>29.971399999999999</v>
      </c>
      <c r="R117" s="6" t="s">
        <v>93</v>
      </c>
      <c r="S117" s="8"/>
      <c r="T117" s="8" t="s">
        <v>1437</v>
      </c>
      <c r="U117" s="8" t="s">
        <v>44</v>
      </c>
      <c r="V117" s="8" t="s">
        <v>44</v>
      </c>
      <c r="W117" s="8" t="s">
        <v>44</v>
      </c>
      <c r="X117" s="8" t="s">
        <v>44</v>
      </c>
      <c r="Y117" s="8" t="s">
        <v>44</v>
      </c>
      <c r="Z117" s="22" t="s">
        <v>1458</v>
      </c>
      <c r="AA117" s="8" t="s">
        <v>1459</v>
      </c>
      <c r="AB117" s="8" t="s">
        <v>44</v>
      </c>
      <c r="AC117" s="8" t="s">
        <v>44</v>
      </c>
      <c r="AD117" s="8" t="s">
        <v>44</v>
      </c>
      <c r="AE117" s="8" t="s">
        <v>44</v>
      </c>
      <c r="AF117" s="8">
        <v>10</v>
      </c>
      <c r="AG117" s="8">
        <v>10</v>
      </c>
      <c r="AH117" s="8"/>
      <c r="AI117" s="8"/>
      <c r="AJ117" s="8">
        <v>2</v>
      </c>
      <c r="AK117" s="8" t="s">
        <v>483</v>
      </c>
      <c r="AL117" s="13">
        <v>43817</v>
      </c>
      <c r="AM117" s="8">
        <v>10.2753</v>
      </c>
      <c r="AN117" s="14" t="s">
        <v>1105</v>
      </c>
    </row>
    <row r="118" spans="1:40" s="2" customFormat="1" ht="13.5" customHeight="1" x14ac:dyDescent="0.25">
      <c r="A118" s="2">
        <v>790</v>
      </c>
      <c r="B118" s="2">
        <v>50</v>
      </c>
      <c r="C118" s="2">
        <v>3</v>
      </c>
      <c r="D118" s="2" t="s">
        <v>49</v>
      </c>
      <c r="E118" s="2" t="s">
        <v>211</v>
      </c>
      <c r="F118" s="19"/>
      <c r="G118" s="6"/>
      <c r="H118" s="6" t="s">
        <v>5530</v>
      </c>
      <c r="I118" s="7" t="s">
        <v>1435</v>
      </c>
      <c r="J118" s="33">
        <v>53326</v>
      </c>
      <c r="K118" s="8" t="s">
        <v>5681</v>
      </c>
      <c r="L118" s="8" t="s">
        <v>5681</v>
      </c>
      <c r="M118" s="332" t="s">
        <v>5682</v>
      </c>
      <c r="N118" s="8" t="s">
        <v>5683</v>
      </c>
      <c r="O118" s="8" t="s">
        <v>5684</v>
      </c>
      <c r="P118" s="8" t="s">
        <v>1436</v>
      </c>
      <c r="Q118" s="349">
        <v>29.971399999999999</v>
      </c>
      <c r="R118" s="6" t="s">
        <v>93</v>
      </c>
      <c r="S118" s="8"/>
      <c r="T118" s="8" t="s">
        <v>1437</v>
      </c>
      <c r="U118" s="8" t="s">
        <v>44</v>
      </c>
      <c r="V118" s="8" t="s">
        <v>44</v>
      </c>
      <c r="W118" s="8" t="s">
        <v>44</v>
      </c>
      <c r="X118" s="8" t="s">
        <v>44</v>
      </c>
      <c r="Y118" s="8" t="s">
        <v>44</v>
      </c>
      <c r="Z118" s="22" t="s">
        <v>1458</v>
      </c>
      <c r="AA118" s="8" t="s">
        <v>1459</v>
      </c>
      <c r="AB118" s="8" t="s">
        <v>44</v>
      </c>
      <c r="AC118" s="8" t="s">
        <v>44</v>
      </c>
      <c r="AD118" s="8" t="s">
        <v>44</v>
      </c>
      <c r="AE118" s="8" t="s">
        <v>44</v>
      </c>
      <c r="AF118" s="8">
        <v>10</v>
      </c>
      <c r="AG118" s="8">
        <v>10</v>
      </c>
      <c r="AH118" s="8"/>
      <c r="AI118" s="8"/>
      <c r="AJ118" s="8">
        <v>2</v>
      </c>
      <c r="AK118" s="8" t="s">
        <v>483</v>
      </c>
      <c r="AL118" s="13">
        <v>43817</v>
      </c>
      <c r="AM118" s="8">
        <v>10.2753</v>
      </c>
      <c r="AN118" s="14" t="s">
        <v>1105</v>
      </c>
    </row>
    <row r="119" spans="1:40" s="2" customFormat="1" ht="13.5" customHeight="1" x14ac:dyDescent="0.25">
      <c r="A119" s="2">
        <v>790</v>
      </c>
      <c r="B119" s="2">
        <v>50</v>
      </c>
      <c r="C119" s="2">
        <v>3</v>
      </c>
      <c r="D119" s="2" t="s">
        <v>49</v>
      </c>
      <c r="E119" s="2" t="s">
        <v>211</v>
      </c>
      <c r="F119" s="19"/>
      <c r="G119" s="6"/>
      <c r="H119" s="6" t="s">
        <v>5530</v>
      </c>
      <c r="I119" s="7" t="s">
        <v>1435</v>
      </c>
      <c r="J119" s="33">
        <v>59273</v>
      </c>
      <c r="K119" s="8" t="s">
        <v>5685</v>
      </c>
      <c r="L119" s="8" t="s">
        <v>5685</v>
      </c>
      <c r="M119" s="332" t="s">
        <v>5686</v>
      </c>
      <c r="N119" s="8" t="s">
        <v>5687</v>
      </c>
      <c r="O119" s="8" t="s">
        <v>5688</v>
      </c>
      <c r="P119" s="8" t="s">
        <v>1436</v>
      </c>
      <c r="Q119" s="349">
        <v>29.971399999999999</v>
      </c>
      <c r="R119" s="6" t="s">
        <v>93</v>
      </c>
      <c r="S119" s="8"/>
      <c r="T119" s="8" t="s">
        <v>1437</v>
      </c>
      <c r="U119" s="8" t="s">
        <v>44</v>
      </c>
      <c r="V119" s="8" t="s">
        <v>44</v>
      </c>
      <c r="W119" s="8" t="s">
        <v>44</v>
      </c>
      <c r="X119" s="8" t="s">
        <v>44</v>
      </c>
      <c r="Y119" s="8" t="s">
        <v>44</v>
      </c>
      <c r="Z119" s="22" t="s">
        <v>1458</v>
      </c>
      <c r="AA119" s="8" t="s">
        <v>1459</v>
      </c>
      <c r="AB119" s="8" t="s">
        <v>44</v>
      </c>
      <c r="AC119" s="8" t="s">
        <v>44</v>
      </c>
      <c r="AD119" s="8" t="s">
        <v>44</v>
      </c>
      <c r="AE119" s="8" t="s">
        <v>44</v>
      </c>
      <c r="AF119" s="8">
        <v>10</v>
      </c>
      <c r="AG119" s="8">
        <v>10</v>
      </c>
      <c r="AH119" s="8"/>
      <c r="AI119" s="8"/>
      <c r="AJ119" s="8">
        <v>2</v>
      </c>
      <c r="AK119" s="8" t="s">
        <v>483</v>
      </c>
      <c r="AL119" s="13">
        <v>43817</v>
      </c>
      <c r="AM119" s="8">
        <v>10.2753</v>
      </c>
      <c r="AN119" s="14" t="s">
        <v>1105</v>
      </c>
    </row>
    <row r="120" spans="1:40" s="2" customFormat="1" ht="13.5" customHeight="1" x14ac:dyDescent="0.25">
      <c r="A120" s="2">
        <v>790</v>
      </c>
      <c r="B120" s="2">
        <v>50</v>
      </c>
      <c r="C120" s="2">
        <v>3</v>
      </c>
      <c r="D120" s="2" t="s">
        <v>49</v>
      </c>
      <c r="E120" s="2" t="s">
        <v>211</v>
      </c>
      <c r="F120" s="19"/>
      <c r="G120" s="6"/>
      <c r="H120" s="6" t="s">
        <v>5530</v>
      </c>
      <c r="I120" s="7" t="s">
        <v>1435</v>
      </c>
      <c r="J120" s="33">
        <v>53333</v>
      </c>
      <c r="K120" s="8" t="s">
        <v>5689</v>
      </c>
      <c r="L120" s="8" t="s">
        <v>5689</v>
      </c>
      <c r="M120" s="332" t="s">
        <v>5690</v>
      </c>
      <c r="N120" s="8" t="s">
        <v>5691</v>
      </c>
      <c r="O120" s="8" t="s">
        <v>5692</v>
      </c>
      <c r="P120" s="8" t="s">
        <v>1436</v>
      </c>
      <c r="Q120" s="349">
        <v>29.971399999999999</v>
      </c>
      <c r="R120" s="6" t="s">
        <v>93</v>
      </c>
      <c r="S120" s="8"/>
      <c r="T120" s="8" t="s">
        <v>1437</v>
      </c>
      <c r="U120" s="8" t="s">
        <v>44</v>
      </c>
      <c r="V120" s="8" t="s">
        <v>44</v>
      </c>
      <c r="W120" s="8" t="s">
        <v>44</v>
      </c>
      <c r="X120" s="8" t="s">
        <v>44</v>
      </c>
      <c r="Y120" s="8" t="s">
        <v>44</v>
      </c>
      <c r="Z120" s="22" t="s">
        <v>1458</v>
      </c>
      <c r="AA120" s="8" t="s">
        <v>1459</v>
      </c>
      <c r="AB120" s="8" t="s">
        <v>44</v>
      </c>
      <c r="AC120" s="8" t="s">
        <v>44</v>
      </c>
      <c r="AD120" s="8" t="s">
        <v>44</v>
      </c>
      <c r="AE120" s="8" t="s">
        <v>44</v>
      </c>
      <c r="AF120" s="8">
        <v>10</v>
      </c>
      <c r="AG120" s="8">
        <v>10</v>
      </c>
      <c r="AH120" s="8"/>
      <c r="AI120" s="8"/>
      <c r="AJ120" s="8">
        <v>2</v>
      </c>
      <c r="AK120" s="8" t="s">
        <v>483</v>
      </c>
      <c r="AL120" s="13">
        <v>43817</v>
      </c>
      <c r="AM120" s="8">
        <v>10.2753</v>
      </c>
      <c r="AN120" s="14" t="s">
        <v>1105</v>
      </c>
    </row>
    <row r="121" spans="1:40" s="2" customFormat="1" ht="13.5" customHeight="1" x14ac:dyDescent="0.25">
      <c r="A121" s="2">
        <v>790</v>
      </c>
      <c r="B121" s="2">
        <v>50</v>
      </c>
      <c r="C121" s="2">
        <v>3</v>
      </c>
      <c r="D121" s="2" t="s">
        <v>49</v>
      </c>
      <c r="E121" s="2" t="s">
        <v>211</v>
      </c>
      <c r="F121" s="19"/>
      <c r="G121" s="6"/>
      <c r="H121" s="6" t="s">
        <v>5530</v>
      </c>
      <c r="I121" s="7" t="s">
        <v>1435</v>
      </c>
      <c r="J121" s="33">
        <v>53311</v>
      </c>
      <c r="K121" s="8" t="s">
        <v>5693</v>
      </c>
      <c r="L121" s="8" t="s">
        <v>5693</v>
      </c>
      <c r="M121" s="332" t="s">
        <v>5694</v>
      </c>
      <c r="N121" s="8" t="s">
        <v>5695</v>
      </c>
      <c r="O121" s="8" t="s">
        <v>5696</v>
      </c>
      <c r="P121" s="8" t="s">
        <v>1436</v>
      </c>
      <c r="Q121" s="349">
        <v>29.971399999999999</v>
      </c>
      <c r="R121" s="6" t="s">
        <v>93</v>
      </c>
      <c r="S121" s="8"/>
      <c r="T121" s="8" t="s">
        <v>1437</v>
      </c>
      <c r="U121" s="8" t="s">
        <v>44</v>
      </c>
      <c r="V121" s="8" t="s">
        <v>44</v>
      </c>
      <c r="W121" s="8" t="s">
        <v>44</v>
      </c>
      <c r="X121" s="8" t="s">
        <v>44</v>
      </c>
      <c r="Y121" s="8" t="s">
        <v>44</v>
      </c>
      <c r="Z121" s="22" t="s">
        <v>1458</v>
      </c>
      <c r="AA121" s="8" t="s">
        <v>1459</v>
      </c>
      <c r="AB121" s="8" t="s">
        <v>44</v>
      </c>
      <c r="AC121" s="8" t="s">
        <v>44</v>
      </c>
      <c r="AD121" s="8" t="s">
        <v>44</v>
      </c>
      <c r="AE121" s="8" t="s">
        <v>44</v>
      </c>
      <c r="AF121" s="8">
        <v>20</v>
      </c>
      <c r="AG121" s="8">
        <v>20</v>
      </c>
      <c r="AH121" s="8"/>
      <c r="AI121" s="8"/>
      <c r="AJ121" s="8">
        <v>2</v>
      </c>
      <c r="AK121" s="8" t="s">
        <v>483</v>
      </c>
      <c r="AL121" s="13">
        <v>43817</v>
      </c>
      <c r="AM121" s="8">
        <v>10.2753</v>
      </c>
      <c r="AN121" s="14" t="s">
        <v>1105</v>
      </c>
    </row>
    <row r="122" spans="1:40" s="2" customFormat="1" ht="13.5" customHeight="1" x14ac:dyDescent="0.25">
      <c r="A122" s="2">
        <v>790</v>
      </c>
      <c r="B122" s="2">
        <v>50</v>
      </c>
      <c r="C122" s="2">
        <v>3</v>
      </c>
      <c r="D122" s="2" t="s">
        <v>49</v>
      </c>
      <c r="E122" s="2" t="s">
        <v>211</v>
      </c>
      <c r="F122" s="19"/>
      <c r="G122" s="6"/>
      <c r="H122" s="6" t="s">
        <v>5530</v>
      </c>
      <c r="I122" s="7" t="s">
        <v>1435</v>
      </c>
      <c r="J122" s="33">
        <v>53312</v>
      </c>
      <c r="K122" s="8" t="s">
        <v>5697</v>
      </c>
      <c r="L122" s="8" t="s">
        <v>5697</v>
      </c>
      <c r="M122" s="332" t="s">
        <v>5698</v>
      </c>
      <c r="N122" s="8" t="s">
        <v>5699</v>
      </c>
      <c r="O122" s="8" t="s">
        <v>5700</v>
      </c>
      <c r="P122" s="8" t="s">
        <v>1436</v>
      </c>
      <c r="Q122" s="349">
        <v>29.971399999999999</v>
      </c>
      <c r="R122" s="6" t="s">
        <v>93</v>
      </c>
      <c r="S122" s="8"/>
      <c r="T122" s="8" t="s">
        <v>1437</v>
      </c>
      <c r="U122" s="8" t="s">
        <v>44</v>
      </c>
      <c r="V122" s="8" t="s">
        <v>44</v>
      </c>
      <c r="W122" s="8" t="s">
        <v>44</v>
      </c>
      <c r="X122" s="8" t="s">
        <v>44</v>
      </c>
      <c r="Y122" s="8" t="s">
        <v>44</v>
      </c>
      <c r="Z122" s="22" t="s">
        <v>1458</v>
      </c>
      <c r="AA122" s="8" t="s">
        <v>1459</v>
      </c>
      <c r="AB122" s="8" t="s">
        <v>44</v>
      </c>
      <c r="AC122" s="8" t="s">
        <v>44</v>
      </c>
      <c r="AD122" s="8" t="s">
        <v>44</v>
      </c>
      <c r="AE122" s="8" t="s">
        <v>44</v>
      </c>
      <c r="AF122" s="8">
        <v>20</v>
      </c>
      <c r="AG122" s="8">
        <v>20</v>
      </c>
      <c r="AH122" s="8"/>
      <c r="AI122" s="8"/>
      <c r="AJ122" s="8">
        <v>2</v>
      </c>
      <c r="AK122" s="8" t="s">
        <v>483</v>
      </c>
      <c r="AL122" s="13">
        <v>43817</v>
      </c>
      <c r="AM122" s="8">
        <v>10.2753</v>
      </c>
      <c r="AN122" s="14" t="s">
        <v>1105</v>
      </c>
    </row>
    <row r="123" spans="1:40" s="2" customFormat="1" ht="13.5" customHeight="1" x14ac:dyDescent="0.25">
      <c r="A123" s="2">
        <v>790</v>
      </c>
      <c r="B123" s="2">
        <v>50</v>
      </c>
      <c r="C123" s="2">
        <v>3</v>
      </c>
      <c r="D123" s="2" t="s">
        <v>49</v>
      </c>
      <c r="E123" s="2" t="s">
        <v>211</v>
      </c>
      <c r="F123" s="19"/>
      <c r="G123" s="6"/>
      <c r="H123" s="6" t="s">
        <v>5530</v>
      </c>
      <c r="I123" s="7" t="s">
        <v>1435</v>
      </c>
      <c r="J123" s="33">
        <v>53313</v>
      </c>
      <c r="K123" s="8" t="s">
        <v>5701</v>
      </c>
      <c r="L123" s="8" t="s">
        <v>5701</v>
      </c>
      <c r="M123" s="332" t="s">
        <v>5702</v>
      </c>
      <c r="N123" s="8" t="s">
        <v>5703</v>
      </c>
      <c r="O123" s="8" t="s">
        <v>5704</v>
      </c>
      <c r="P123" s="8" t="s">
        <v>1436</v>
      </c>
      <c r="Q123" s="349">
        <v>29.971399999999999</v>
      </c>
      <c r="R123" s="6" t="s">
        <v>93</v>
      </c>
      <c r="S123" s="8"/>
      <c r="T123" s="8" t="s">
        <v>1437</v>
      </c>
      <c r="U123" s="8" t="s">
        <v>44</v>
      </c>
      <c r="V123" s="8" t="s">
        <v>44</v>
      </c>
      <c r="W123" s="8" t="s">
        <v>44</v>
      </c>
      <c r="X123" s="8" t="s">
        <v>44</v>
      </c>
      <c r="Y123" s="8" t="s">
        <v>44</v>
      </c>
      <c r="Z123" s="22" t="s">
        <v>1458</v>
      </c>
      <c r="AA123" s="8" t="s">
        <v>1459</v>
      </c>
      <c r="AB123" s="8" t="s">
        <v>44</v>
      </c>
      <c r="AC123" s="8" t="s">
        <v>44</v>
      </c>
      <c r="AD123" s="8" t="s">
        <v>44</v>
      </c>
      <c r="AE123" s="8" t="s">
        <v>44</v>
      </c>
      <c r="AF123" s="8">
        <v>20</v>
      </c>
      <c r="AG123" s="8">
        <v>20</v>
      </c>
      <c r="AH123" s="8"/>
      <c r="AI123" s="8"/>
      <c r="AJ123" s="8">
        <v>2</v>
      </c>
      <c r="AK123" s="8" t="s">
        <v>483</v>
      </c>
      <c r="AL123" s="13">
        <v>43817</v>
      </c>
      <c r="AM123" s="8">
        <v>10.2753</v>
      </c>
      <c r="AN123" s="14" t="s">
        <v>1105</v>
      </c>
    </row>
    <row r="124" spans="1:40" s="2" customFormat="1" ht="13.5" customHeight="1" x14ac:dyDescent="0.25">
      <c r="A124" s="2">
        <v>790</v>
      </c>
      <c r="B124" s="2">
        <v>50</v>
      </c>
      <c r="C124" s="2">
        <v>3</v>
      </c>
      <c r="D124" s="2" t="s">
        <v>49</v>
      </c>
      <c r="E124" s="2" t="s">
        <v>211</v>
      </c>
      <c r="F124" s="19"/>
      <c r="G124" s="6"/>
      <c r="H124" s="6" t="s">
        <v>5530</v>
      </c>
      <c r="I124" s="7" t="s">
        <v>1435</v>
      </c>
      <c r="J124" s="33">
        <v>53314</v>
      </c>
      <c r="K124" s="8" t="s">
        <v>5705</v>
      </c>
      <c r="L124" s="8" t="s">
        <v>5705</v>
      </c>
      <c r="M124" s="332" t="s">
        <v>5706</v>
      </c>
      <c r="N124" s="8" t="s">
        <v>5707</v>
      </c>
      <c r="O124" s="8" t="s">
        <v>5708</v>
      </c>
      <c r="P124" s="8" t="s">
        <v>1436</v>
      </c>
      <c r="Q124" s="349">
        <v>29.971399999999999</v>
      </c>
      <c r="R124" s="6" t="s">
        <v>93</v>
      </c>
      <c r="S124" s="8"/>
      <c r="T124" s="8" t="s">
        <v>1437</v>
      </c>
      <c r="U124" s="8" t="s">
        <v>44</v>
      </c>
      <c r="V124" s="8" t="s">
        <v>44</v>
      </c>
      <c r="W124" s="8" t="s">
        <v>44</v>
      </c>
      <c r="X124" s="8" t="s">
        <v>44</v>
      </c>
      <c r="Y124" s="8" t="s">
        <v>44</v>
      </c>
      <c r="Z124" s="22" t="s">
        <v>1458</v>
      </c>
      <c r="AA124" s="8" t="s">
        <v>1459</v>
      </c>
      <c r="AB124" s="8" t="s">
        <v>44</v>
      </c>
      <c r="AC124" s="8" t="s">
        <v>44</v>
      </c>
      <c r="AD124" s="8" t="s">
        <v>44</v>
      </c>
      <c r="AE124" s="8" t="s">
        <v>44</v>
      </c>
      <c r="AF124" s="8">
        <v>20</v>
      </c>
      <c r="AG124" s="8">
        <v>20</v>
      </c>
      <c r="AH124" s="8"/>
      <c r="AI124" s="8"/>
      <c r="AJ124" s="8">
        <v>2</v>
      </c>
      <c r="AK124" s="8" t="s">
        <v>483</v>
      </c>
      <c r="AL124" s="13">
        <v>43817</v>
      </c>
      <c r="AM124" s="8">
        <v>10.2753</v>
      </c>
      <c r="AN124" s="14" t="s">
        <v>1105</v>
      </c>
    </row>
    <row r="125" spans="1:40" s="2" customFormat="1" ht="13.5" customHeight="1" x14ac:dyDescent="0.25">
      <c r="A125" s="2">
        <v>790</v>
      </c>
      <c r="B125" s="2">
        <v>50</v>
      </c>
      <c r="C125" s="2">
        <v>3</v>
      </c>
      <c r="D125" s="2" t="s">
        <v>49</v>
      </c>
      <c r="E125" s="2" t="s">
        <v>211</v>
      </c>
      <c r="F125" s="19"/>
      <c r="G125" s="6"/>
      <c r="H125" s="6" t="s">
        <v>5530</v>
      </c>
      <c r="I125" s="7" t="s">
        <v>1435</v>
      </c>
      <c r="J125" s="33">
        <v>53315</v>
      </c>
      <c r="K125" s="8" t="s">
        <v>5709</v>
      </c>
      <c r="L125" s="8" t="s">
        <v>5709</v>
      </c>
      <c r="M125" s="332" t="s">
        <v>5710</v>
      </c>
      <c r="N125" s="8" t="s">
        <v>5711</v>
      </c>
      <c r="O125" s="8" t="s">
        <v>5712</v>
      </c>
      <c r="P125" s="8" t="s">
        <v>1436</v>
      </c>
      <c r="Q125" s="349">
        <v>29.971399999999999</v>
      </c>
      <c r="R125" s="6" t="s">
        <v>93</v>
      </c>
      <c r="S125" s="8"/>
      <c r="T125" s="8" t="s">
        <v>1437</v>
      </c>
      <c r="U125" s="8" t="s">
        <v>44</v>
      </c>
      <c r="V125" s="8" t="s">
        <v>44</v>
      </c>
      <c r="W125" s="8" t="s">
        <v>44</v>
      </c>
      <c r="X125" s="8" t="s">
        <v>44</v>
      </c>
      <c r="Y125" s="8" t="s">
        <v>44</v>
      </c>
      <c r="Z125" s="22" t="s">
        <v>1458</v>
      </c>
      <c r="AA125" s="8" t="s">
        <v>1459</v>
      </c>
      <c r="AB125" s="8" t="s">
        <v>44</v>
      </c>
      <c r="AC125" s="8" t="s">
        <v>44</v>
      </c>
      <c r="AD125" s="8" t="s">
        <v>44</v>
      </c>
      <c r="AE125" s="8" t="s">
        <v>44</v>
      </c>
      <c r="AF125" s="8">
        <v>20</v>
      </c>
      <c r="AG125" s="8">
        <v>20</v>
      </c>
      <c r="AH125" s="8"/>
      <c r="AI125" s="8"/>
      <c r="AJ125" s="8">
        <v>2</v>
      </c>
      <c r="AK125" s="8" t="s">
        <v>483</v>
      </c>
      <c r="AL125" s="13">
        <v>43817</v>
      </c>
      <c r="AM125" s="8">
        <v>10.2753</v>
      </c>
      <c r="AN125" s="14" t="s">
        <v>1105</v>
      </c>
    </row>
    <row r="126" spans="1:40" s="2" customFormat="1" ht="13.5" customHeight="1" x14ac:dyDescent="0.25">
      <c r="A126" s="2">
        <v>790</v>
      </c>
      <c r="B126" s="2">
        <v>50</v>
      </c>
      <c r="C126" s="2">
        <v>3</v>
      </c>
      <c r="D126" s="2" t="s">
        <v>49</v>
      </c>
      <c r="E126" s="2" t="s">
        <v>211</v>
      </c>
      <c r="F126" s="19"/>
      <c r="G126" s="6"/>
      <c r="H126" s="6" t="s">
        <v>5530</v>
      </c>
      <c r="I126" s="7" t="s">
        <v>1435</v>
      </c>
      <c r="J126" s="33">
        <v>53316</v>
      </c>
      <c r="K126" s="8" t="s">
        <v>5713</v>
      </c>
      <c r="L126" s="8" t="s">
        <v>5713</v>
      </c>
      <c r="M126" s="332" t="s">
        <v>5714</v>
      </c>
      <c r="N126" s="8" t="s">
        <v>5715</v>
      </c>
      <c r="O126" s="8" t="s">
        <v>5716</v>
      </c>
      <c r="P126" s="8" t="s">
        <v>1436</v>
      </c>
      <c r="Q126" s="349">
        <v>29.971399999999999</v>
      </c>
      <c r="R126" s="6" t="s">
        <v>93</v>
      </c>
      <c r="S126" s="8"/>
      <c r="T126" s="8" t="s">
        <v>1437</v>
      </c>
      <c r="U126" s="8" t="s">
        <v>44</v>
      </c>
      <c r="V126" s="8" t="s">
        <v>44</v>
      </c>
      <c r="W126" s="8" t="s">
        <v>44</v>
      </c>
      <c r="X126" s="8" t="s">
        <v>44</v>
      </c>
      <c r="Y126" s="8" t="s">
        <v>44</v>
      </c>
      <c r="Z126" s="22" t="s">
        <v>1458</v>
      </c>
      <c r="AA126" s="8" t="s">
        <v>1459</v>
      </c>
      <c r="AB126" s="8" t="s">
        <v>44</v>
      </c>
      <c r="AC126" s="8" t="s">
        <v>44</v>
      </c>
      <c r="AD126" s="8" t="s">
        <v>44</v>
      </c>
      <c r="AE126" s="8" t="s">
        <v>44</v>
      </c>
      <c r="AF126" s="8">
        <v>20</v>
      </c>
      <c r="AG126" s="8">
        <v>20</v>
      </c>
      <c r="AH126" s="8"/>
      <c r="AI126" s="8"/>
      <c r="AJ126" s="8">
        <v>2</v>
      </c>
      <c r="AK126" s="8" t="s">
        <v>483</v>
      </c>
      <c r="AL126" s="13">
        <v>43817</v>
      </c>
      <c r="AM126" s="8">
        <v>10.2753</v>
      </c>
      <c r="AN126" s="14" t="s">
        <v>1105</v>
      </c>
    </row>
    <row r="127" spans="1:40" s="2" customFormat="1" ht="13.5" customHeight="1" x14ac:dyDescent="0.25">
      <c r="A127" s="2">
        <v>790</v>
      </c>
      <c r="B127" s="2">
        <v>50</v>
      </c>
      <c r="C127" s="2">
        <v>3</v>
      </c>
      <c r="D127" s="2" t="s">
        <v>49</v>
      </c>
      <c r="E127" s="2" t="s">
        <v>211</v>
      </c>
      <c r="F127" s="19"/>
      <c r="G127" s="6"/>
      <c r="H127" s="6" t="s">
        <v>5530</v>
      </c>
      <c r="I127" s="7" t="s">
        <v>1435</v>
      </c>
      <c r="J127" s="33">
        <v>53317</v>
      </c>
      <c r="K127" s="8" t="s">
        <v>5717</v>
      </c>
      <c r="L127" s="8" t="s">
        <v>5717</v>
      </c>
      <c r="M127" s="332" t="s">
        <v>5718</v>
      </c>
      <c r="N127" s="8" t="s">
        <v>5719</v>
      </c>
      <c r="O127" s="8" t="s">
        <v>5720</v>
      </c>
      <c r="P127" s="8" t="s">
        <v>1436</v>
      </c>
      <c r="Q127" s="349">
        <v>29.971399999999999</v>
      </c>
      <c r="R127" s="6" t="s">
        <v>93</v>
      </c>
      <c r="S127" s="8"/>
      <c r="T127" s="8" t="s">
        <v>1437</v>
      </c>
      <c r="U127" s="8" t="s">
        <v>44</v>
      </c>
      <c r="V127" s="8" t="s">
        <v>44</v>
      </c>
      <c r="W127" s="8" t="s">
        <v>44</v>
      </c>
      <c r="X127" s="8" t="s">
        <v>44</v>
      </c>
      <c r="Y127" s="8" t="s">
        <v>44</v>
      </c>
      <c r="Z127" s="22" t="s">
        <v>1458</v>
      </c>
      <c r="AA127" s="8" t="s">
        <v>1459</v>
      </c>
      <c r="AB127" s="8" t="s">
        <v>44</v>
      </c>
      <c r="AC127" s="8" t="s">
        <v>44</v>
      </c>
      <c r="AD127" s="8" t="s">
        <v>44</v>
      </c>
      <c r="AE127" s="8" t="s">
        <v>44</v>
      </c>
      <c r="AF127" s="8">
        <v>20</v>
      </c>
      <c r="AG127" s="8">
        <v>20</v>
      </c>
      <c r="AH127" s="8"/>
      <c r="AI127" s="8"/>
      <c r="AJ127" s="8">
        <v>2</v>
      </c>
      <c r="AK127" s="8" t="s">
        <v>483</v>
      </c>
      <c r="AL127" s="13">
        <v>43817</v>
      </c>
      <c r="AM127" s="8">
        <v>10.2753</v>
      </c>
      <c r="AN127" s="14" t="s">
        <v>1105</v>
      </c>
    </row>
    <row r="128" spans="1:40" s="2" customFormat="1" ht="13.5" customHeight="1" x14ac:dyDescent="0.25">
      <c r="A128" s="2">
        <v>790</v>
      </c>
      <c r="B128" s="2">
        <v>50</v>
      </c>
      <c r="C128" s="2">
        <v>3</v>
      </c>
      <c r="D128" s="2" t="s">
        <v>49</v>
      </c>
      <c r="E128" s="2" t="s">
        <v>211</v>
      </c>
      <c r="F128" s="19"/>
      <c r="G128" s="6"/>
      <c r="H128" s="6" t="s">
        <v>5530</v>
      </c>
      <c r="I128" s="7" t="s">
        <v>1435</v>
      </c>
      <c r="J128" s="33">
        <v>53318</v>
      </c>
      <c r="K128" s="8" t="s">
        <v>5721</v>
      </c>
      <c r="L128" s="8" t="s">
        <v>5721</v>
      </c>
      <c r="M128" s="332" t="s">
        <v>5722</v>
      </c>
      <c r="N128" s="8" t="s">
        <v>5723</v>
      </c>
      <c r="O128" s="8" t="s">
        <v>5724</v>
      </c>
      <c r="P128" s="8" t="s">
        <v>1436</v>
      </c>
      <c r="Q128" s="349">
        <v>29.971399999999999</v>
      </c>
      <c r="R128" s="6" t="s">
        <v>93</v>
      </c>
      <c r="S128" s="8"/>
      <c r="T128" s="8" t="s">
        <v>1437</v>
      </c>
      <c r="U128" s="8" t="s">
        <v>44</v>
      </c>
      <c r="V128" s="8" t="s">
        <v>44</v>
      </c>
      <c r="W128" s="8" t="s">
        <v>44</v>
      </c>
      <c r="X128" s="8" t="s">
        <v>44</v>
      </c>
      <c r="Y128" s="8" t="s">
        <v>44</v>
      </c>
      <c r="Z128" s="22" t="s">
        <v>1458</v>
      </c>
      <c r="AA128" s="8" t="s">
        <v>1459</v>
      </c>
      <c r="AB128" s="8" t="s">
        <v>44</v>
      </c>
      <c r="AC128" s="8" t="s">
        <v>44</v>
      </c>
      <c r="AD128" s="8" t="s">
        <v>44</v>
      </c>
      <c r="AE128" s="8" t="s">
        <v>44</v>
      </c>
      <c r="AF128" s="8">
        <v>20</v>
      </c>
      <c r="AG128" s="8">
        <v>20</v>
      </c>
      <c r="AH128" s="8"/>
      <c r="AI128" s="8"/>
      <c r="AJ128" s="8">
        <v>2</v>
      </c>
      <c r="AK128" s="8" t="s">
        <v>483</v>
      </c>
      <c r="AL128" s="13">
        <v>43817</v>
      </c>
      <c r="AM128" s="8">
        <v>10.2753</v>
      </c>
      <c r="AN128" s="14" t="s">
        <v>1105</v>
      </c>
    </row>
    <row r="129" spans="1:52" s="2" customFormat="1" ht="13.5" customHeight="1" x14ac:dyDescent="0.25">
      <c r="A129" s="2">
        <v>790</v>
      </c>
      <c r="B129" s="2">
        <v>50</v>
      </c>
      <c r="C129" s="2">
        <v>3</v>
      </c>
      <c r="D129" s="2" t="s">
        <v>49</v>
      </c>
      <c r="E129" s="2" t="s">
        <v>211</v>
      </c>
      <c r="F129" s="19"/>
      <c r="G129" s="6"/>
      <c r="H129" s="6" t="s">
        <v>5530</v>
      </c>
      <c r="I129" s="7" t="s">
        <v>1435</v>
      </c>
      <c r="J129" s="33">
        <v>53320</v>
      </c>
      <c r="K129" s="8" t="s">
        <v>5725</v>
      </c>
      <c r="L129" s="8" t="s">
        <v>5725</v>
      </c>
      <c r="M129" s="332" t="s">
        <v>5726</v>
      </c>
      <c r="N129" s="8" t="s">
        <v>5727</v>
      </c>
      <c r="O129" s="8" t="s">
        <v>5728</v>
      </c>
      <c r="P129" s="8" t="s">
        <v>1436</v>
      </c>
      <c r="Q129" s="349">
        <v>29.971399999999999</v>
      </c>
      <c r="R129" s="6" t="s">
        <v>93</v>
      </c>
      <c r="S129" s="8"/>
      <c r="T129" s="8" t="s">
        <v>1437</v>
      </c>
      <c r="U129" s="8" t="s">
        <v>44</v>
      </c>
      <c r="V129" s="8" t="s">
        <v>44</v>
      </c>
      <c r="W129" s="8" t="s">
        <v>44</v>
      </c>
      <c r="X129" s="8" t="s">
        <v>44</v>
      </c>
      <c r="Y129" s="8" t="s">
        <v>44</v>
      </c>
      <c r="Z129" s="22" t="s">
        <v>1458</v>
      </c>
      <c r="AA129" s="8" t="s">
        <v>1459</v>
      </c>
      <c r="AB129" s="8" t="s">
        <v>44</v>
      </c>
      <c r="AC129" s="8" t="s">
        <v>44</v>
      </c>
      <c r="AD129" s="8" t="s">
        <v>44</v>
      </c>
      <c r="AE129" s="8" t="s">
        <v>44</v>
      </c>
      <c r="AF129" s="8">
        <v>20</v>
      </c>
      <c r="AG129" s="8">
        <v>20</v>
      </c>
      <c r="AH129" s="8"/>
      <c r="AI129" s="8"/>
      <c r="AJ129" s="8">
        <v>2</v>
      </c>
      <c r="AK129" s="8" t="s">
        <v>483</v>
      </c>
      <c r="AL129" s="13">
        <v>43817</v>
      </c>
      <c r="AM129" s="8">
        <v>10.2753</v>
      </c>
      <c r="AN129" s="14" t="s">
        <v>1105</v>
      </c>
    </row>
    <row r="130" spans="1:52" s="2" customFormat="1" ht="13.5" customHeight="1" x14ac:dyDescent="0.25">
      <c r="A130" s="2">
        <v>790</v>
      </c>
      <c r="B130" s="2">
        <v>50</v>
      </c>
      <c r="C130" s="2">
        <v>3</v>
      </c>
      <c r="D130" s="2" t="s">
        <v>49</v>
      </c>
      <c r="E130" s="2" t="s">
        <v>211</v>
      </c>
      <c r="F130" s="19"/>
      <c r="G130" s="6"/>
      <c r="H130" s="6" t="s">
        <v>5530</v>
      </c>
      <c r="I130" s="7" t="s">
        <v>1435</v>
      </c>
      <c r="J130" s="33">
        <v>53319</v>
      </c>
      <c r="K130" s="8" t="s">
        <v>5729</v>
      </c>
      <c r="L130" s="8" t="s">
        <v>5729</v>
      </c>
      <c r="M130" s="332" t="s">
        <v>5730</v>
      </c>
      <c r="N130" s="8" t="s">
        <v>5731</v>
      </c>
      <c r="O130" s="8" t="s">
        <v>5732</v>
      </c>
      <c r="P130" s="8" t="s">
        <v>1436</v>
      </c>
      <c r="Q130" s="349">
        <v>29.971399999999999</v>
      </c>
      <c r="R130" s="6" t="s">
        <v>93</v>
      </c>
      <c r="S130" s="8"/>
      <c r="T130" s="8" t="s">
        <v>1437</v>
      </c>
      <c r="U130" s="8" t="s">
        <v>44</v>
      </c>
      <c r="V130" s="8" t="s">
        <v>44</v>
      </c>
      <c r="W130" s="8" t="s">
        <v>44</v>
      </c>
      <c r="X130" s="8" t="s">
        <v>44</v>
      </c>
      <c r="Y130" s="8" t="s">
        <v>44</v>
      </c>
      <c r="Z130" s="22" t="s">
        <v>1458</v>
      </c>
      <c r="AA130" s="8" t="s">
        <v>1459</v>
      </c>
      <c r="AB130" s="8" t="s">
        <v>44</v>
      </c>
      <c r="AC130" s="8" t="s">
        <v>44</v>
      </c>
      <c r="AD130" s="8" t="s">
        <v>44</v>
      </c>
      <c r="AE130" s="8" t="s">
        <v>44</v>
      </c>
      <c r="AF130" s="8">
        <v>20</v>
      </c>
      <c r="AG130" s="8">
        <v>20</v>
      </c>
      <c r="AH130" s="8"/>
      <c r="AI130" s="8"/>
      <c r="AJ130" s="8">
        <v>2</v>
      </c>
      <c r="AK130" s="8" t="s">
        <v>483</v>
      </c>
      <c r="AL130" s="13">
        <v>43817</v>
      </c>
      <c r="AM130" s="8">
        <v>10.2753</v>
      </c>
      <c r="AN130" s="14" t="s">
        <v>1105</v>
      </c>
    </row>
    <row r="131" spans="1:52" s="2" customFormat="1" ht="13.5" customHeight="1" x14ac:dyDescent="0.25">
      <c r="A131" s="2">
        <v>790</v>
      </c>
      <c r="B131" s="2">
        <v>50</v>
      </c>
      <c r="C131" s="2">
        <v>3</v>
      </c>
      <c r="D131" s="2" t="s">
        <v>49</v>
      </c>
      <c r="E131" s="2" t="s">
        <v>212</v>
      </c>
      <c r="F131" s="19"/>
      <c r="G131" s="6" t="s">
        <v>93</v>
      </c>
      <c r="H131" s="6" t="s">
        <v>5530</v>
      </c>
      <c r="I131" s="7" t="s">
        <v>1435</v>
      </c>
      <c r="J131" s="33">
        <v>325128</v>
      </c>
      <c r="K131" s="8" t="s">
        <v>1438</v>
      </c>
      <c r="L131" s="8" t="s">
        <v>1438</v>
      </c>
      <c r="M131" s="332" t="s">
        <v>1439</v>
      </c>
      <c r="N131" s="8" t="s">
        <v>1440</v>
      </c>
      <c r="O131" s="8" t="s">
        <v>1441</v>
      </c>
      <c r="P131" s="8" t="s">
        <v>1436</v>
      </c>
      <c r="Q131" s="349">
        <v>2.7707000000000002</v>
      </c>
      <c r="R131" s="6" t="s">
        <v>93</v>
      </c>
      <c r="S131" s="8"/>
      <c r="T131" s="8" t="s">
        <v>1437</v>
      </c>
      <c r="U131" s="8" t="s">
        <v>44</v>
      </c>
      <c r="V131" s="8" t="s">
        <v>44</v>
      </c>
      <c r="W131" s="8" t="s">
        <v>44</v>
      </c>
      <c r="X131" s="8" t="s">
        <v>44</v>
      </c>
      <c r="Y131" s="8" t="s">
        <v>44</v>
      </c>
      <c r="Z131" s="8" t="s">
        <v>1442</v>
      </c>
      <c r="AA131" s="8" t="s">
        <v>44</v>
      </c>
      <c r="AB131" s="8" t="s">
        <v>44</v>
      </c>
      <c r="AC131" s="8" t="s">
        <v>44</v>
      </c>
      <c r="AD131" s="8" t="s">
        <v>44</v>
      </c>
      <c r="AE131" s="8" t="s">
        <v>44</v>
      </c>
      <c r="AF131" s="8">
        <v>20</v>
      </c>
      <c r="AG131" s="8">
        <v>20</v>
      </c>
      <c r="AH131" s="8"/>
      <c r="AI131" s="8"/>
      <c r="AJ131" s="8">
        <v>2</v>
      </c>
      <c r="AK131" s="8" t="s">
        <v>483</v>
      </c>
      <c r="AL131" s="13">
        <v>43435</v>
      </c>
      <c r="AM131" s="8">
        <v>10.2753</v>
      </c>
      <c r="AN131" s="14">
        <v>0.9</v>
      </c>
    </row>
    <row r="132" spans="1:52" s="2" customFormat="1" ht="13.5" customHeight="1" x14ac:dyDescent="0.25">
      <c r="A132" s="2">
        <v>790</v>
      </c>
      <c r="B132" s="2">
        <v>50</v>
      </c>
      <c r="C132" s="2">
        <v>4</v>
      </c>
      <c r="D132" s="2" t="s">
        <v>50</v>
      </c>
      <c r="E132" s="2" t="s">
        <v>211</v>
      </c>
      <c r="F132" s="19">
        <v>3720</v>
      </c>
      <c r="G132" s="6" t="s">
        <v>93</v>
      </c>
      <c r="H132" s="6" t="s">
        <v>5530</v>
      </c>
      <c r="I132" s="16" t="s">
        <v>480</v>
      </c>
      <c r="J132" s="286">
        <v>681070</v>
      </c>
      <c r="K132" s="16" t="s">
        <v>924</v>
      </c>
      <c r="L132" s="16" t="s">
        <v>924</v>
      </c>
      <c r="M132" s="329" t="s">
        <v>925</v>
      </c>
      <c r="N132" s="8" t="s">
        <v>926</v>
      </c>
      <c r="O132" s="16" t="s">
        <v>927</v>
      </c>
      <c r="P132" s="16" t="s">
        <v>928</v>
      </c>
      <c r="Q132" s="346">
        <v>12.042666666666666</v>
      </c>
      <c r="R132" s="255" t="s">
        <v>93</v>
      </c>
      <c r="S132" s="16" t="s">
        <v>481</v>
      </c>
      <c r="T132" s="16" t="s">
        <v>517</v>
      </c>
      <c r="U132" s="16" t="s">
        <v>482</v>
      </c>
      <c r="V132" s="16" t="s">
        <v>482</v>
      </c>
      <c r="W132" s="16" t="s">
        <v>482</v>
      </c>
      <c r="X132" s="16" t="s">
        <v>482</v>
      </c>
      <c r="Y132" s="16" t="s">
        <v>482</v>
      </c>
      <c r="Z132" s="16" t="s">
        <v>929</v>
      </c>
      <c r="AA132" s="16"/>
      <c r="AB132" s="16"/>
      <c r="AC132" s="16"/>
      <c r="AD132" s="16"/>
      <c r="AE132" s="16" t="s">
        <v>482</v>
      </c>
      <c r="AF132" s="16">
        <v>20</v>
      </c>
      <c r="AG132" s="16">
        <v>20</v>
      </c>
      <c r="AH132" s="16">
        <v>20</v>
      </c>
      <c r="AI132" s="16"/>
      <c r="AJ132" s="16">
        <v>3</v>
      </c>
      <c r="AK132" s="16" t="s">
        <v>483</v>
      </c>
      <c r="AL132" s="34">
        <v>43817</v>
      </c>
      <c r="AM132" s="18">
        <v>10.2753</v>
      </c>
      <c r="AN132" s="35">
        <v>0.9</v>
      </c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s="44" customFormat="1" x14ac:dyDescent="0.2">
      <c r="A133" s="44">
        <v>790</v>
      </c>
      <c r="B133" s="45">
        <v>50</v>
      </c>
      <c r="C133" s="44">
        <v>4</v>
      </c>
      <c r="D133" s="44" t="s">
        <v>50</v>
      </c>
      <c r="E133" s="44" t="s">
        <v>211</v>
      </c>
      <c r="F133" s="66"/>
      <c r="G133" s="49" t="s">
        <v>93</v>
      </c>
      <c r="H133" s="6" t="s">
        <v>5530</v>
      </c>
      <c r="I133" s="16" t="s">
        <v>480</v>
      </c>
      <c r="J133" s="290">
        <v>681071</v>
      </c>
      <c r="K133" s="51" t="s">
        <v>2564</v>
      </c>
      <c r="L133" s="51" t="s">
        <v>2564</v>
      </c>
      <c r="M133" s="331" t="s">
        <v>2565</v>
      </c>
      <c r="N133" s="51" t="s">
        <v>2566</v>
      </c>
      <c r="O133" s="51" t="s">
        <v>2567</v>
      </c>
      <c r="P133" s="51" t="s">
        <v>928</v>
      </c>
      <c r="Q133" s="348">
        <v>12.042666666666666</v>
      </c>
      <c r="R133" s="257" t="s">
        <v>93</v>
      </c>
      <c r="S133" s="54" t="s">
        <v>481</v>
      </c>
      <c r="T133" s="54" t="s">
        <v>517</v>
      </c>
      <c r="U133" s="54" t="s">
        <v>482</v>
      </c>
      <c r="V133" s="54" t="s">
        <v>482</v>
      </c>
      <c r="W133" s="54" t="s">
        <v>482</v>
      </c>
      <c r="X133" s="54" t="s">
        <v>482</v>
      </c>
      <c r="Y133" s="54" t="s">
        <v>482</v>
      </c>
      <c r="Z133" s="54" t="s">
        <v>929</v>
      </c>
      <c r="AA133" s="51"/>
      <c r="AB133" s="51"/>
      <c r="AC133" s="51"/>
      <c r="AD133" s="51"/>
      <c r="AE133" s="54" t="s">
        <v>482</v>
      </c>
      <c r="AF133" s="51">
        <v>20</v>
      </c>
      <c r="AG133" s="51">
        <v>20</v>
      </c>
      <c r="AH133" s="51">
        <v>20</v>
      </c>
      <c r="AI133" s="51"/>
      <c r="AJ133" s="51">
        <v>3</v>
      </c>
      <c r="AK133" s="51" t="s">
        <v>483</v>
      </c>
      <c r="AL133" s="55">
        <v>43817</v>
      </c>
      <c r="AM133" s="56">
        <v>10.2753</v>
      </c>
      <c r="AN133" s="57">
        <v>0.9</v>
      </c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</row>
    <row r="134" spans="1:52" s="44" customFormat="1" x14ac:dyDescent="0.2">
      <c r="A134" s="44">
        <v>790</v>
      </c>
      <c r="B134" s="45">
        <v>50</v>
      </c>
      <c r="C134" s="44">
        <v>4</v>
      </c>
      <c r="D134" s="44" t="s">
        <v>50</v>
      </c>
      <c r="E134" s="44" t="s">
        <v>211</v>
      </c>
      <c r="F134" s="66"/>
      <c r="G134" s="49"/>
      <c r="H134" s="6" t="s">
        <v>5530</v>
      </c>
      <c r="I134" s="16" t="s">
        <v>480</v>
      </c>
      <c r="J134" s="290">
        <v>681072</v>
      </c>
      <c r="K134" s="51" t="s">
        <v>2568</v>
      </c>
      <c r="L134" s="51" t="s">
        <v>2568</v>
      </c>
      <c r="M134" s="331" t="s">
        <v>2569</v>
      </c>
      <c r="N134" s="51" t="s">
        <v>2570</v>
      </c>
      <c r="O134" s="51" t="s">
        <v>2571</v>
      </c>
      <c r="P134" s="51" t="s">
        <v>928</v>
      </c>
      <c r="Q134" s="348">
        <v>12.042666666666666</v>
      </c>
      <c r="R134" s="257" t="s">
        <v>93</v>
      </c>
      <c r="S134" s="54" t="s">
        <v>481</v>
      </c>
      <c r="T134" s="54" t="s">
        <v>517</v>
      </c>
      <c r="U134" s="54" t="s">
        <v>482</v>
      </c>
      <c r="V134" s="54" t="s">
        <v>482</v>
      </c>
      <c r="W134" s="54" t="s">
        <v>482</v>
      </c>
      <c r="X134" s="54" t="s">
        <v>482</v>
      </c>
      <c r="Y134" s="54" t="s">
        <v>482</v>
      </c>
      <c r="Z134" s="54" t="s">
        <v>929</v>
      </c>
      <c r="AA134" s="51"/>
      <c r="AB134" s="51"/>
      <c r="AC134" s="51"/>
      <c r="AD134" s="51"/>
      <c r="AE134" s="54" t="s">
        <v>482</v>
      </c>
      <c r="AF134" s="51">
        <v>20</v>
      </c>
      <c r="AG134" s="51">
        <v>20</v>
      </c>
      <c r="AH134" s="51">
        <v>20</v>
      </c>
      <c r="AI134" s="51"/>
      <c r="AJ134" s="51">
        <v>3</v>
      </c>
      <c r="AK134" s="51" t="s">
        <v>483</v>
      </c>
      <c r="AL134" s="55">
        <v>43817</v>
      </c>
      <c r="AM134" s="56">
        <v>10.2753</v>
      </c>
      <c r="AN134" s="57">
        <v>0.9</v>
      </c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</row>
    <row r="135" spans="1:52" s="44" customFormat="1" x14ac:dyDescent="0.2">
      <c r="A135" s="44">
        <v>790</v>
      </c>
      <c r="B135" s="45">
        <v>50</v>
      </c>
      <c r="C135" s="44">
        <v>4</v>
      </c>
      <c r="D135" s="44" t="s">
        <v>50</v>
      </c>
      <c r="E135" s="44" t="s">
        <v>211</v>
      </c>
      <c r="F135" s="66"/>
      <c r="G135" s="49"/>
      <c r="H135" s="6" t="s">
        <v>5530</v>
      </c>
      <c r="I135" s="16" t="s">
        <v>480</v>
      </c>
      <c r="J135" s="290">
        <v>681073</v>
      </c>
      <c r="K135" s="51" t="s">
        <v>2572</v>
      </c>
      <c r="L135" s="51" t="s">
        <v>2572</v>
      </c>
      <c r="M135" s="331" t="s">
        <v>2573</v>
      </c>
      <c r="N135" s="51" t="s">
        <v>2574</v>
      </c>
      <c r="O135" s="51" t="s">
        <v>2575</v>
      </c>
      <c r="P135" s="51" t="s">
        <v>928</v>
      </c>
      <c r="Q135" s="348">
        <v>12.042666666666666</v>
      </c>
      <c r="R135" s="257" t="s">
        <v>93</v>
      </c>
      <c r="S135" s="54" t="s">
        <v>481</v>
      </c>
      <c r="T135" s="54" t="s">
        <v>517</v>
      </c>
      <c r="U135" s="54" t="s">
        <v>482</v>
      </c>
      <c r="V135" s="54" t="s">
        <v>482</v>
      </c>
      <c r="W135" s="54" t="s">
        <v>482</v>
      </c>
      <c r="X135" s="54" t="s">
        <v>482</v>
      </c>
      <c r="Y135" s="54" t="s">
        <v>482</v>
      </c>
      <c r="Z135" s="54" t="s">
        <v>929</v>
      </c>
      <c r="AA135" s="51"/>
      <c r="AB135" s="51"/>
      <c r="AC135" s="51"/>
      <c r="AD135" s="51"/>
      <c r="AE135" s="54" t="s">
        <v>482</v>
      </c>
      <c r="AF135" s="51">
        <v>20</v>
      </c>
      <c r="AG135" s="51">
        <v>20</v>
      </c>
      <c r="AH135" s="51">
        <v>20</v>
      </c>
      <c r="AI135" s="51"/>
      <c r="AJ135" s="51">
        <v>3</v>
      </c>
      <c r="AK135" s="51" t="s">
        <v>483</v>
      </c>
      <c r="AL135" s="55">
        <v>43817</v>
      </c>
      <c r="AM135" s="56">
        <v>10.2753</v>
      </c>
      <c r="AN135" s="57">
        <v>0.9</v>
      </c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</row>
    <row r="136" spans="1:52" s="44" customFormat="1" x14ac:dyDescent="0.2">
      <c r="A136" s="44">
        <v>790</v>
      </c>
      <c r="B136" s="45">
        <v>50</v>
      </c>
      <c r="C136" s="44">
        <v>4</v>
      </c>
      <c r="D136" s="44" t="s">
        <v>50</v>
      </c>
      <c r="E136" s="44" t="s">
        <v>211</v>
      </c>
      <c r="F136" s="66"/>
      <c r="G136" s="49"/>
      <c r="H136" s="6" t="s">
        <v>5530</v>
      </c>
      <c r="I136" s="16" t="s">
        <v>480</v>
      </c>
      <c r="J136" s="290">
        <v>681074</v>
      </c>
      <c r="K136" s="51" t="s">
        <v>2576</v>
      </c>
      <c r="L136" s="51" t="s">
        <v>2576</v>
      </c>
      <c r="M136" s="331" t="s">
        <v>2577</v>
      </c>
      <c r="N136" s="51" t="s">
        <v>2578</v>
      </c>
      <c r="O136" s="51" t="s">
        <v>2579</v>
      </c>
      <c r="P136" s="51" t="s">
        <v>928</v>
      </c>
      <c r="Q136" s="348">
        <v>12.042666666666666</v>
      </c>
      <c r="R136" s="257" t="s">
        <v>93</v>
      </c>
      <c r="S136" s="54" t="s">
        <v>481</v>
      </c>
      <c r="T136" s="54" t="s">
        <v>517</v>
      </c>
      <c r="U136" s="54" t="s">
        <v>482</v>
      </c>
      <c r="V136" s="54" t="s">
        <v>482</v>
      </c>
      <c r="W136" s="54" t="s">
        <v>482</v>
      </c>
      <c r="X136" s="54" t="s">
        <v>482</v>
      </c>
      <c r="Y136" s="54" t="s">
        <v>482</v>
      </c>
      <c r="Z136" s="54" t="s">
        <v>929</v>
      </c>
      <c r="AA136" s="51"/>
      <c r="AB136" s="51"/>
      <c r="AC136" s="51"/>
      <c r="AD136" s="51"/>
      <c r="AE136" s="54" t="s">
        <v>482</v>
      </c>
      <c r="AF136" s="51">
        <v>20</v>
      </c>
      <c r="AG136" s="51">
        <v>20</v>
      </c>
      <c r="AH136" s="51">
        <v>20</v>
      </c>
      <c r="AI136" s="51"/>
      <c r="AJ136" s="51">
        <v>3</v>
      </c>
      <c r="AK136" s="51" t="s">
        <v>483</v>
      </c>
      <c r="AL136" s="55">
        <v>43817</v>
      </c>
      <c r="AM136" s="56">
        <v>10.2753</v>
      </c>
      <c r="AN136" s="57">
        <v>0.9</v>
      </c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</row>
    <row r="137" spans="1:52" s="44" customFormat="1" x14ac:dyDescent="0.2">
      <c r="A137" s="44">
        <v>790</v>
      </c>
      <c r="B137" s="45">
        <v>50</v>
      </c>
      <c r="C137" s="44">
        <v>4</v>
      </c>
      <c r="D137" s="44" t="s">
        <v>50</v>
      </c>
      <c r="E137" s="44" t="s">
        <v>211</v>
      </c>
      <c r="F137" s="66"/>
      <c r="G137" s="49"/>
      <c r="H137" s="6" t="s">
        <v>5530</v>
      </c>
      <c r="I137" s="16" t="s">
        <v>480</v>
      </c>
      <c r="J137" s="290">
        <v>681075</v>
      </c>
      <c r="K137" s="51" t="s">
        <v>2580</v>
      </c>
      <c r="L137" s="51" t="s">
        <v>2580</v>
      </c>
      <c r="M137" s="331" t="s">
        <v>2581</v>
      </c>
      <c r="N137" s="51" t="s">
        <v>2582</v>
      </c>
      <c r="O137" s="51" t="s">
        <v>2583</v>
      </c>
      <c r="P137" s="51" t="s">
        <v>928</v>
      </c>
      <c r="Q137" s="348">
        <v>12.042666666666666</v>
      </c>
      <c r="R137" s="257" t="s">
        <v>93</v>
      </c>
      <c r="S137" s="54" t="s">
        <v>481</v>
      </c>
      <c r="T137" s="54" t="s">
        <v>517</v>
      </c>
      <c r="U137" s="54" t="s">
        <v>482</v>
      </c>
      <c r="V137" s="54" t="s">
        <v>482</v>
      </c>
      <c r="W137" s="54" t="s">
        <v>482</v>
      </c>
      <c r="X137" s="54" t="s">
        <v>482</v>
      </c>
      <c r="Y137" s="54" t="s">
        <v>482</v>
      </c>
      <c r="Z137" s="54" t="s">
        <v>929</v>
      </c>
      <c r="AA137" s="51"/>
      <c r="AB137" s="51"/>
      <c r="AC137" s="51"/>
      <c r="AD137" s="51"/>
      <c r="AE137" s="54" t="s">
        <v>482</v>
      </c>
      <c r="AF137" s="51">
        <v>20</v>
      </c>
      <c r="AG137" s="51">
        <v>20</v>
      </c>
      <c r="AH137" s="51">
        <v>20</v>
      </c>
      <c r="AI137" s="51"/>
      <c r="AJ137" s="51">
        <v>3</v>
      </c>
      <c r="AK137" s="51" t="s">
        <v>483</v>
      </c>
      <c r="AL137" s="55">
        <v>43817</v>
      </c>
      <c r="AM137" s="56">
        <v>10.2753</v>
      </c>
      <c r="AN137" s="57">
        <v>0.9</v>
      </c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</row>
    <row r="138" spans="1:52" s="44" customFormat="1" x14ac:dyDescent="0.2">
      <c r="A138" s="44">
        <v>790</v>
      </c>
      <c r="B138" s="45">
        <v>50</v>
      </c>
      <c r="C138" s="44">
        <v>4</v>
      </c>
      <c r="D138" s="44" t="s">
        <v>50</v>
      </c>
      <c r="E138" s="44" t="s">
        <v>211</v>
      </c>
      <c r="F138" s="66"/>
      <c r="G138" s="49"/>
      <c r="H138" s="6" t="s">
        <v>5530</v>
      </c>
      <c r="I138" s="16" t="s">
        <v>480</v>
      </c>
      <c r="J138" s="290">
        <v>681076</v>
      </c>
      <c r="K138" s="51" t="s">
        <v>2584</v>
      </c>
      <c r="L138" s="51" t="s">
        <v>2584</v>
      </c>
      <c r="M138" s="331" t="s">
        <v>2585</v>
      </c>
      <c r="N138" s="51" t="s">
        <v>2586</v>
      </c>
      <c r="O138" s="51" t="s">
        <v>2587</v>
      </c>
      <c r="P138" s="51" t="s">
        <v>928</v>
      </c>
      <c r="Q138" s="348">
        <v>12.042666666666666</v>
      </c>
      <c r="R138" s="257" t="s">
        <v>93</v>
      </c>
      <c r="S138" s="54" t="s">
        <v>481</v>
      </c>
      <c r="T138" s="54" t="s">
        <v>517</v>
      </c>
      <c r="U138" s="54" t="s">
        <v>482</v>
      </c>
      <c r="V138" s="54" t="s">
        <v>482</v>
      </c>
      <c r="W138" s="54" t="s">
        <v>482</v>
      </c>
      <c r="X138" s="54" t="s">
        <v>482</v>
      </c>
      <c r="Y138" s="54" t="s">
        <v>482</v>
      </c>
      <c r="Z138" s="54" t="s">
        <v>929</v>
      </c>
      <c r="AA138" s="51"/>
      <c r="AB138" s="51"/>
      <c r="AC138" s="51"/>
      <c r="AD138" s="51"/>
      <c r="AE138" s="54" t="s">
        <v>482</v>
      </c>
      <c r="AF138" s="51">
        <v>20</v>
      </c>
      <c r="AG138" s="51">
        <v>20</v>
      </c>
      <c r="AH138" s="51">
        <v>20</v>
      </c>
      <c r="AI138" s="51"/>
      <c r="AJ138" s="51">
        <v>3</v>
      </c>
      <c r="AK138" s="51" t="s">
        <v>483</v>
      </c>
      <c r="AL138" s="55">
        <v>43817</v>
      </c>
      <c r="AM138" s="56">
        <v>10.2753</v>
      </c>
      <c r="AN138" s="57">
        <v>0.9</v>
      </c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</row>
    <row r="139" spans="1:52" s="44" customFormat="1" x14ac:dyDescent="0.2">
      <c r="A139" s="44">
        <v>790</v>
      </c>
      <c r="B139" s="45">
        <v>50</v>
      </c>
      <c r="C139" s="44">
        <v>4</v>
      </c>
      <c r="D139" s="44" t="s">
        <v>50</v>
      </c>
      <c r="E139" s="44" t="s">
        <v>211</v>
      </c>
      <c r="F139" s="66"/>
      <c r="G139" s="49"/>
      <c r="H139" s="6" t="s">
        <v>5530</v>
      </c>
      <c r="I139" s="16" t="s">
        <v>480</v>
      </c>
      <c r="J139" s="290">
        <v>681077</v>
      </c>
      <c r="K139" s="51" t="s">
        <v>2588</v>
      </c>
      <c r="L139" s="51" t="s">
        <v>2588</v>
      </c>
      <c r="M139" s="331" t="s">
        <v>2589</v>
      </c>
      <c r="N139" s="51" t="s">
        <v>2590</v>
      </c>
      <c r="O139" s="51" t="s">
        <v>2591</v>
      </c>
      <c r="P139" s="51" t="s">
        <v>928</v>
      </c>
      <c r="Q139" s="348">
        <v>12.042666666666666</v>
      </c>
      <c r="R139" s="257" t="s">
        <v>93</v>
      </c>
      <c r="S139" s="54" t="s">
        <v>481</v>
      </c>
      <c r="T139" s="54" t="s">
        <v>517</v>
      </c>
      <c r="U139" s="54" t="s">
        <v>482</v>
      </c>
      <c r="V139" s="54" t="s">
        <v>482</v>
      </c>
      <c r="W139" s="54" t="s">
        <v>482</v>
      </c>
      <c r="X139" s="54" t="s">
        <v>482</v>
      </c>
      <c r="Y139" s="54" t="s">
        <v>482</v>
      </c>
      <c r="Z139" s="54" t="s">
        <v>929</v>
      </c>
      <c r="AA139" s="51"/>
      <c r="AB139" s="51"/>
      <c r="AC139" s="51"/>
      <c r="AD139" s="51"/>
      <c r="AE139" s="54" t="s">
        <v>482</v>
      </c>
      <c r="AF139" s="51">
        <v>20</v>
      </c>
      <c r="AG139" s="51">
        <v>20</v>
      </c>
      <c r="AH139" s="51">
        <v>20</v>
      </c>
      <c r="AI139" s="51"/>
      <c r="AJ139" s="51">
        <v>3</v>
      </c>
      <c r="AK139" s="51" t="s">
        <v>483</v>
      </c>
      <c r="AL139" s="55">
        <v>43817</v>
      </c>
      <c r="AM139" s="56">
        <v>10.2753</v>
      </c>
      <c r="AN139" s="57">
        <v>0.9</v>
      </c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</row>
    <row r="140" spans="1:52" s="44" customFormat="1" x14ac:dyDescent="0.2">
      <c r="A140" s="44">
        <v>790</v>
      </c>
      <c r="B140" s="45">
        <v>50</v>
      </c>
      <c r="C140" s="44">
        <v>4</v>
      </c>
      <c r="D140" s="44" t="s">
        <v>50</v>
      </c>
      <c r="E140" s="44" t="s">
        <v>212</v>
      </c>
      <c r="F140" s="66"/>
      <c r="G140" s="49" t="s">
        <v>93</v>
      </c>
      <c r="H140" s="6" t="s">
        <v>5530</v>
      </c>
      <c r="I140" s="16" t="s">
        <v>480</v>
      </c>
      <c r="J140" s="290">
        <v>680790</v>
      </c>
      <c r="K140" s="51" t="s">
        <v>930</v>
      </c>
      <c r="L140" s="51" t="s">
        <v>930</v>
      </c>
      <c r="M140" s="331" t="s">
        <v>931</v>
      </c>
      <c r="N140" s="52" t="s">
        <v>932</v>
      </c>
      <c r="O140" s="51" t="s">
        <v>933</v>
      </c>
      <c r="P140" s="50" t="s">
        <v>928</v>
      </c>
      <c r="Q140" s="348">
        <v>22.164705882352941</v>
      </c>
      <c r="R140" s="257" t="s">
        <v>93</v>
      </c>
      <c r="S140" s="54" t="s">
        <v>481</v>
      </c>
      <c r="T140" s="54" t="s">
        <v>517</v>
      </c>
      <c r="U140" s="54" t="s">
        <v>482</v>
      </c>
      <c r="V140" s="54" t="s">
        <v>482</v>
      </c>
      <c r="W140" s="54" t="s">
        <v>482</v>
      </c>
      <c r="X140" s="54" t="s">
        <v>482</v>
      </c>
      <c r="Y140" s="54" t="s">
        <v>482</v>
      </c>
      <c r="Z140" s="54" t="s">
        <v>934</v>
      </c>
      <c r="AA140" s="51"/>
      <c r="AB140" s="51"/>
      <c r="AC140" s="51"/>
      <c r="AD140" s="51"/>
      <c r="AE140" s="54" t="s">
        <v>482</v>
      </c>
      <c r="AF140" s="51">
        <v>20</v>
      </c>
      <c r="AG140" s="51">
        <v>20</v>
      </c>
      <c r="AH140" s="51">
        <v>20</v>
      </c>
      <c r="AI140" s="51"/>
      <c r="AJ140" s="51">
        <v>3</v>
      </c>
      <c r="AK140" s="51" t="s">
        <v>483</v>
      </c>
      <c r="AL140" s="55">
        <v>43817</v>
      </c>
      <c r="AM140" s="56">
        <v>10.2753</v>
      </c>
      <c r="AN140" s="57">
        <v>0.9</v>
      </c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</row>
    <row r="141" spans="1:52" s="44" customFormat="1" x14ac:dyDescent="0.2">
      <c r="A141" s="44">
        <v>790</v>
      </c>
      <c r="B141" s="45">
        <v>50</v>
      </c>
      <c r="C141" s="44">
        <v>4</v>
      </c>
      <c r="D141" s="44" t="s">
        <v>50</v>
      </c>
      <c r="E141" s="44" t="s">
        <v>212</v>
      </c>
      <c r="F141" s="66"/>
      <c r="G141" s="49" t="s">
        <v>93</v>
      </c>
      <c r="H141" s="6" t="s">
        <v>5530</v>
      </c>
      <c r="I141" s="16" t="s">
        <v>480</v>
      </c>
      <c r="J141" s="290">
        <v>680791</v>
      </c>
      <c r="K141" s="51" t="s">
        <v>2592</v>
      </c>
      <c r="L141" s="51" t="s">
        <v>2592</v>
      </c>
      <c r="M141" s="331" t="s">
        <v>2593</v>
      </c>
      <c r="N141" s="51" t="s">
        <v>2594</v>
      </c>
      <c r="O141" s="51" t="s">
        <v>2595</v>
      </c>
      <c r="P141" s="51" t="s">
        <v>928</v>
      </c>
      <c r="Q141" s="348">
        <v>22.164705882352941</v>
      </c>
      <c r="R141" s="257" t="s">
        <v>93</v>
      </c>
      <c r="S141" s="54" t="s">
        <v>481</v>
      </c>
      <c r="T141" s="54" t="s">
        <v>517</v>
      </c>
      <c r="U141" s="54" t="s">
        <v>482</v>
      </c>
      <c r="V141" s="54" t="s">
        <v>482</v>
      </c>
      <c r="W141" s="54" t="s">
        <v>482</v>
      </c>
      <c r="X141" s="54" t="s">
        <v>482</v>
      </c>
      <c r="Y141" s="54" t="s">
        <v>482</v>
      </c>
      <c r="Z141" s="54" t="s">
        <v>934</v>
      </c>
      <c r="AA141" s="51"/>
      <c r="AB141" s="51"/>
      <c r="AC141" s="51"/>
      <c r="AD141" s="51"/>
      <c r="AE141" s="54" t="s">
        <v>482</v>
      </c>
      <c r="AF141" s="51">
        <v>20</v>
      </c>
      <c r="AG141" s="51">
        <v>20</v>
      </c>
      <c r="AH141" s="51">
        <v>20</v>
      </c>
      <c r="AI141" s="51"/>
      <c r="AJ141" s="51">
        <v>3</v>
      </c>
      <c r="AK141" s="51" t="s">
        <v>483</v>
      </c>
      <c r="AL141" s="55">
        <v>43817</v>
      </c>
      <c r="AM141" s="56">
        <v>10.2753</v>
      </c>
      <c r="AN141" s="57">
        <v>0.9</v>
      </c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</row>
    <row r="142" spans="1:52" s="44" customFormat="1" x14ac:dyDescent="0.2">
      <c r="A142" s="44">
        <v>790</v>
      </c>
      <c r="B142" s="45">
        <v>50</v>
      </c>
      <c r="C142" s="44">
        <v>4</v>
      </c>
      <c r="D142" s="44" t="s">
        <v>50</v>
      </c>
      <c r="E142" s="44" t="s">
        <v>212</v>
      </c>
      <c r="F142" s="66"/>
      <c r="G142" s="49"/>
      <c r="H142" s="6" t="s">
        <v>5530</v>
      </c>
      <c r="I142" s="16" t="s">
        <v>480</v>
      </c>
      <c r="J142" s="290">
        <v>680792</v>
      </c>
      <c r="K142" s="51" t="s">
        <v>2596</v>
      </c>
      <c r="L142" s="51" t="s">
        <v>2596</v>
      </c>
      <c r="M142" s="331" t="s">
        <v>2597</v>
      </c>
      <c r="N142" s="51" t="s">
        <v>2598</v>
      </c>
      <c r="O142" s="51" t="s">
        <v>2599</v>
      </c>
      <c r="P142" s="51" t="s">
        <v>928</v>
      </c>
      <c r="Q142" s="348">
        <v>22.164705882352941</v>
      </c>
      <c r="R142" s="257" t="s">
        <v>93</v>
      </c>
      <c r="S142" s="54" t="s">
        <v>481</v>
      </c>
      <c r="T142" s="54" t="s">
        <v>517</v>
      </c>
      <c r="U142" s="54" t="s">
        <v>482</v>
      </c>
      <c r="V142" s="54" t="s">
        <v>482</v>
      </c>
      <c r="W142" s="54" t="s">
        <v>482</v>
      </c>
      <c r="X142" s="54" t="s">
        <v>482</v>
      </c>
      <c r="Y142" s="54" t="s">
        <v>482</v>
      </c>
      <c r="Z142" s="54" t="s">
        <v>934</v>
      </c>
      <c r="AA142" s="51"/>
      <c r="AB142" s="51"/>
      <c r="AC142" s="51"/>
      <c r="AD142" s="51"/>
      <c r="AE142" s="54" t="s">
        <v>482</v>
      </c>
      <c r="AF142" s="51">
        <v>20</v>
      </c>
      <c r="AG142" s="51">
        <v>20</v>
      </c>
      <c r="AH142" s="51">
        <v>20</v>
      </c>
      <c r="AI142" s="51"/>
      <c r="AJ142" s="51">
        <v>3</v>
      </c>
      <c r="AK142" s="51" t="s">
        <v>483</v>
      </c>
      <c r="AL142" s="55">
        <v>43817</v>
      </c>
      <c r="AM142" s="56">
        <v>10.2753</v>
      </c>
      <c r="AN142" s="57">
        <v>0.9</v>
      </c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</row>
    <row r="143" spans="1:52" s="44" customFormat="1" x14ac:dyDescent="0.2">
      <c r="A143" s="44">
        <v>790</v>
      </c>
      <c r="B143" s="45">
        <v>50</v>
      </c>
      <c r="C143" s="44">
        <v>4</v>
      </c>
      <c r="D143" s="44" t="s">
        <v>50</v>
      </c>
      <c r="E143" s="44" t="s">
        <v>212</v>
      </c>
      <c r="F143" s="66"/>
      <c r="G143" s="49"/>
      <c r="H143" s="6" t="s">
        <v>5530</v>
      </c>
      <c r="I143" s="16" t="s">
        <v>480</v>
      </c>
      <c r="J143" s="290">
        <v>680793</v>
      </c>
      <c r="K143" s="51" t="s">
        <v>2600</v>
      </c>
      <c r="L143" s="51" t="s">
        <v>2600</v>
      </c>
      <c r="M143" s="331" t="s">
        <v>2601</v>
      </c>
      <c r="N143" s="51" t="s">
        <v>2602</v>
      </c>
      <c r="O143" s="51" t="s">
        <v>2603</v>
      </c>
      <c r="P143" s="51" t="s">
        <v>928</v>
      </c>
      <c r="Q143" s="348">
        <v>22.164705882352941</v>
      </c>
      <c r="R143" s="257" t="s">
        <v>93</v>
      </c>
      <c r="S143" s="54" t="s">
        <v>481</v>
      </c>
      <c r="T143" s="54" t="s">
        <v>517</v>
      </c>
      <c r="U143" s="54" t="s">
        <v>482</v>
      </c>
      <c r="V143" s="54" t="s">
        <v>482</v>
      </c>
      <c r="W143" s="54" t="s">
        <v>482</v>
      </c>
      <c r="X143" s="54" t="s">
        <v>482</v>
      </c>
      <c r="Y143" s="54" t="s">
        <v>482</v>
      </c>
      <c r="Z143" s="54" t="s">
        <v>934</v>
      </c>
      <c r="AA143" s="51"/>
      <c r="AB143" s="51"/>
      <c r="AC143" s="51"/>
      <c r="AD143" s="51"/>
      <c r="AE143" s="54" t="s">
        <v>482</v>
      </c>
      <c r="AF143" s="51">
        <v>20</v>
      </c>
      <c r="AG143" s="51">
        <v>20</v>
      </c>
      <c r="AH143" s="51">
        <v>20</v>
      </c>
      <c r="AI143" s="51"/>
      <c r="AJ143" s="51">
        <v>3</v>
      </c>
      <c r="AK143" s="51" t="s">
        <v>483</v>
      </c>
      <c r="AL143" s="55">
        <v>43817</v>
      </c>
      <c r="AM143" s="56">
        <v>10.2753</v>
      </c>
      <c r="AN143" s="57">
        <v>0.9</v>
      </c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</row>
    <row r="144" spans="1:52" s="44" customFormat="1" x14ac:dyDescent="0.2">
      <c r="A144" s="44">
        <v>790</v>
      </c>
      <c r="B144" s="45">
        <v>50</v>
      </c>
      <c r="C144" s="44">
        <v>4</v>
      </c>
      <c r="D144" s="44" t="s">
        <v>50</v>
      </c>
      <c r="E144" s="44" t="s">
        <v>212</v>
      </c>
      <c r="F144" s="66"/>
      <c r="G144" s="49"/>
      <c r="H144" s="6" t="s">
        <v>5530</v>
      </c>
      <c r="I144" s="16" t="s">
        <v>480</v>
      </c>
      <c r="J144" s="290">
        <v>680796</v>
      </c>
      <c r="K144" s="51" t="s">
        <v>2604</v>
      </c>
      <c r="L144" s="51" t="s">
        <v>2604</v>
      </c>
      <c r="M144" s="331" t="s">
        <v>2605</v>
      </c>
      <c r="N144" s="51" t="s">
        <v>2606</v>
      </c>
      <c r="O144" s="51" t="s">
        <v>2607</v>
      </c>
      <c r="P144" s="51" t="s">
        <v>928</v>
      </c>
      <c r="Q144" s="348">
        <v>22.164705882352941</v>
      </c>
      <c r="R144" s="257" t="s">
        <v>93</v>
      </c>
      <c r="S144" s="54" t="s">
        <v>481</v>
      </c>
      <c r="T144" s="54" t="s">
        <v>517</v>
      </c>
      <c r="U144" s="54" t="s">
        <v>482</v>
      </c>
      <c r="V144" s="54" t="s">
        <v>482</v>
      </c>
      <c r="W144" s="54" t="s">
        <v>482</v>
      </c>
      <c r="X144" s="54" t="s">
        <v>482</v>
      </c>
      <c r="Y144" s="54" t="s">
        <v>482</v>
      </c>
      <c r="Z144" s="54" t="s">
        <v>934</v>
      </c>
      <c r="AA144" s="51"/>
      <c r="AB144" s="51"/>
      <c r="AC144" s="51"/>
      <c r="AD144" s="51"/>
      <c r="AE144" s="54" t="s">
        <v>482</v>
      </c>
      <c r="AF144" s="51">
        <v>20</v>
      </c>
      <c r="AG144" s="51">
        <v>20</v>
      </c>
      <c r="AH144" s="51">
        <v>20</v>
      </c>
      <c r="AI144" s="51"/>
      <c r="AJ144" s="51">
        <v>3</v>
      </c>
      <c r="AK144" s="51" t="s">
        <v>483</v>
      </c>
      <c r="AL144" s="55">
        <v>43817</v>
      </c>
      <c r="AM144" s="56">
        <v>10.2753</v>
      </c>
      <c r="AN144" s="57">
        <v>0.9</v>
      </c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</row>
    <row r="145" spans="1:52" s="44" customFormat="1" x14ac:dyDescent="0.2">
      <c r="A145" s="44">
        <v>790</v>
      </c>
      <c r="B145" s="45">
        <v>50</v>
      </c>
      <c r="C145" s="44">
        <v>4</v>
      </c>
      <c r="D145" s="44" t="s">
        <v>50</v>
      </c>
      <c r="E145" s="44" t="s">
        <v>212</v>
      </c>
      <c r="F145" s="66"/>
      <c r="G145" s="49"/>
      <c r="H145" s="6" t="s">
        <v>5530</v>
      </c>
      <c r="I145" s="16" t="s">
        <v>480</v>
      </c>
      <c r="J145" s="290">
        <v>680795</v>
      </c>
      <c r="K145" s="51" t="s">
        <v>2608</v>
      </c>
      <c r="L145" s="51" t="s">
        <v>2608</v>
      </c>
      <c r="M145" s="331" t="s">
        <v>2609</v>
      </c>
      <c r="N145" s="51" t="s">
        <v>2610</v>
      </c>
      <c r="O145" s="51" t="s">
        <v>2611</v>
      </c>
      <c r="P145" s="51" t="s">
        <v>928</v>
      </c>
      <c r="Q145" s="351">
        <v>22.164705882352941</v>
      </c>
      <c r="R145" s="257" t="s">
        <v>93</v>
      </c>
      <c r="S145" s="54" t="s">
        <v>481</v>
      </c>
      <c r="T145" s="54" t="s">
        <v>517</v>
      </c>
      <c r="U145" s="54" t="s">
        <v>482</v>
      </c>
      <c r="V145" s="54" t="s">
        <v>482</v>
      </c>
      <c r="W145" s="54" t="s">
        <v>482</v>
      </c>
      <c r="X145" s="54" t="s">
        <v>482</v>
      </c>
      <c r="Y145" s="54" t="s">
        <v>482</v>
      </c>
      <c r="Z145" s="54" t="s">
        <v>934</v>
      </c>
      <c r="AA145" s="51"/>
      <c r="AB145" s="51"/>
      <c r="AC145" s="51"/>
      <c r="AD145" s="51"/>
      <c r="AE145" s="54" t="s">
        <v>482</v>
      </c>
      <c r="AF145" s="51">
        <v>20</v>
      </c>
      <c r="AG145" s="51">
        <v>20</v>
      </c>
      <c r="AH145" s="51">
        <v>20</v>
      </c>
      <c r="AI145" s="51"/>
      <c r="AJ145" s="51">
        <v>3</v>
      </c>
      <c r="AK145" s="51" t="s">
        <v>483</v>
      </c>
      <c r="AL145" s="55">
        <v>43817</v>
      </c>
      <c r="AM145" s="56">
        <v>10.2753</v>
      </c>
      <c r="AN145" s="57">
        <v>0.9</v>
      </c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</row>
    <row r="146" spans="1:52" s="44" customFormat="1" x14ac:dyDescent="0.2">
      <c r="A146" s="44">
        <v>790</v>
      </c>
      <c r="B146" s="45">
        <v>50</v>
      </c>
      <c r="C146" s="44">
        <v>4</v>
      </c>
      <c r="D146" s="44" t="s">
        <v>50</v>
      </c>
      <c r="E146" s="44" t="s">
        <v>212</v>
      </c>
      <c r="F146" s="66"/>
      <c r="G146" s="49"/>
      <c r="H146" s="6" t="s">
        <v>5530</v>
      </c>
      <c r="I146" s="16" t="s">
        <v>480</v>
      </c>
      <c r="J146" s="290">
        <v>680797</v>
      </c>
      <c r="K146" s="51" t="s">
        <v>2612</v>
      </c>
      <c r="L146" s="51" t="s">
        <v>2612</v>
      </c>
      <c r="M146" s="331" t="s">
        <v>2613</v>
      </c>
      <c r="N146" s="51" t="s">
        <v>2614</v>
      </c>
      <c r="O146" s="51" t="s">
        <v>2615</v>
      </c>
      <c r="P146" s="51" t="s">
        <v>928</v>
      </c>
      <c r="Q146" s="351">
        <v>22.164705882352941</v>
      </c>
      <c r="R146" s="257" t="s">
        <v>93</v>
      </c>
      <c r="S146" s="54" t="s">
        <v>481</v>
      </c>
      <c r="T146" s="54" t="s">
        <v>517</v>
      </c>
      <c r="U146" s="54" t="s">
        <v>482</v>
      </c>
      <c r="V146" s="54" t="s">
        <v>482</v>
      </c>
      <c r="W146" s="54" t="s">
        <v>482</v>
      </c>
      <c r="X146" s="54" t="s">
        <v>482</v>
      </c>
      <c r="Y146" s="54" t="s">
        <v>482</v>
      </c>
      <c r="Z146" s="54" t="s">
        <v>934</v>
      </c>
      <c r="AA146" s="51"/>
      <c r="AB146" s="51"/>
      <c r="AC146" s="51"/>
      <c r="AD146" s="51"/>
      <c r="AE146" s="54" t="s">
        <v>482</v>
      </c>
      <c r="AF146" s="51">
        <v>20</v>
      </c>
      <c r="AG146" s="51">
        <v>20</v>
      </c>
      <c r="AH146" s="51">
        <v>20</v>
      </c>
      <c r="AI146" s="51"/>
      <c r="AJ146" s="51">
        <v>3</v>
      </c>
      <c r="AK146" s="51" t="s">
        <v>483</v>
      </c>
      <c r="AL146" s="55">
        <v>43817</v>
      </c>
      <c r="AM146" s="56">
        <v>10.2753</v>
      </c>
      <c r="AN146" s="57">
        <v>0.9</v>
      </c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</row>
    <row r="147" spans="1:52" s="44" customFormat="1" x14ac:dyDescent="0.2">
      <c r="A147" s="44">
        <v>790</v>
      </c>
      <c r="B147" s="45">
        <v>50</v>
      </c>
      <c r="C147" s="44">
        <v>4</v>
      </c>
      <c r="D147" s="44" t="s">
        <v>50</v>
      </c>
      <c r="E147" s="44" t="s">
        <v>212</v>
      </c>
      <c r="F147" s="66"/>
      <c r="G147" s="49"/>
      <c r="H147" s="6" t="s">
        <v>5530</v>
      </c>
      <c r="I147" s="16" t="s">
        <v>480</v>
      </c>
      <c r="J147" s="290">
        <v>680798</v>
      </c>
      <c r="K147" s="51" t="s">
        <v>2616</v>
      </c>
      <c r="L147" s="51" t="s">
        <v>2616</v>
      </c>
      <c r="M147" s="331" t="s">
        <v>2617</v>
      </c>
      <c r="N147" s="51" t="s">
        <v>2618</v>
      </c>
      <c r="O147" s="51" t="s">
        <v>2619</v>
      </c>
      <c r="P147" s="51" t="s">
        <v>928</v>
      </c>
      <c r="Q147" s="348">
        <v>22.164705882352941</v>
      </c>
      <c r="R147" s="257" t="s">
        <v>93</v>
      </c>
      <c r="S147" s="54" t="s">
        <v>481</v>
      </c>
      <c r="T147" s="54" t="s">
        <v>517</v>
      </c>
      <c r="U147" s="54" t="s">
        <v>482</v>
      </c>
      <c r="V147" s="54" t="s">
        <v>482</v>
      </c>
      <c r="W147" s="54" t="s">
        <v>482</v>
      </c>
      <c r="X147" s="54" t="s">
        <v>482</v>
      </c>
      <c r="Y147" s="54" t="s">
        <v>482</v>
      </c>
      <c r="Z147" s="54" t="s">
        <v>934</v>
      </c>
      <c r="AA147" s="51"/>
      <c r="AB147" s="51"/>
      <c r="AC147" s="51"/>
      <c r="AD147" s="51"/>
      <c r="AE147" s="54" t="s">
        <v>482</v>
      </c>
      <c r="AF147" s="51">
        <v>20</v>
      </c>
      <c r="AG147" s="51">
        <v>20</v>
      </c>
      <c r="AH147" s="51">
        <v>20</v>
      </c>
      <c r="AI147" s="51"/>
      <c r="AJ147" s="51">
        <v>3</v>
      </c>
      <c r="AK147" s="51" t="s">
        <v>483</v>
      </c>
      <c r="AL147" s="55">
        <v>43817</v>
      </c>
      <c r="AM147" s="56">
        <v>10.2753</v>
      </c>
      <c r="AN147" s="57">
        <v>0.9</v>
      </c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</row>
    <row r="148" spans="1:52" s="44" customFormat="1" x14ac:dyDescent="0.2">
      <c r="A148" s="44">
        <v>790</v>
      </c>
      <c r="B148" s="45">
        <v>50</v>
      </c>
      <c r="C148" s="44">
        <v>4</v>
      </c>
      <c r="D148" s="44" t="s">
        <v>50</v>
      </c>
      <c r="E148" s="44" t="s">
        <v>212</v>
      </c>
      <c r="F148" s="66"/>
      <c r="G148" s="49"/>
      <c r="H148" s="6" t="s">
        <v>5530</v>
      </c>
      <c r="I148" s="16" t="s">
        <v>480</v>
      </c>
      <c r="J148" s="290">
        <v>680794</v>
      </c>
      <c r="K148" s="51" t="s">
        <v>2620</v>
      </c>
      <c r="L148" s="51" t="s">
        <v>2620</v>
      </c>
      <c r="M148" s="331" t="s">
        <v>2621</v>
      </c>
      <c r="N148" s="51" t="s">
        <v>2622</v>
      </c>
      <c r="O148" s="51" t="s">
        <v>2623</v>
      </c>
      <c r="P148" s="51" t="s">
        <v>928</v>
      </c>
      <c r="Q148" s="348">
        <v>22.164705882352941</v>
      </c>
      <c r="R148" s="257" t="s">
        <v>93</v>
      </c>
      <c r="S148" s="54" t="s">
        <v>481</v>
      </c>
      <c r="T148" s="54" t="s">
        <v>517</v>
      </c>
      <c r="U148" s="54" t="s">
        <v>482</v>
      </c>
      <c r="V148" s="54" t="s">
        <v>482</v>
      </c>
      <c r="W148" s="54" t="s">
        <v>482</v>
      </c>
      <c r="X148" s="54" t="s">
        <v>482</v>
      </c>
      <c r="Y148" s="54" t="s">
        <v>482</v>
      </c>
      <c r="Z148" s="54" t="s">
        <v>934</v>
      </c>
      <c r="AA148" s="51"/>
      <c r="AB148" s="51"/>
      <c r="AC148" s="51"/>
      <c r="AD148" s="51"/>
      <c r="AE148" s="54" t="s">
        <v>482</v>
      </c>
      <c r="AF148" s="51">
        <v>20</v>
      </c>
      <c r="AG148" s="51">
        <v>20</v>
      </c>
      <c r="AH148" s="51">
        <v>20</v>
      </c>
      <c r="AI148" s="51"/>
      <c r="AJ148" s="51">
        <v>3</v>
      </c>
      <c r="AK148" s="51" t="s">
        <v>483</v>
      </c>
      <c r="AL148" s="55">
        <v>43817</v>
      </c>
      <c r="AM148" s="56">
        <v>10.2753</v>
      </c>
      <c r="AN148" s="57">
        <v>0.9</v>
      </c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</row>
    <row r="149" spans="1:52" s="277" customFormat="1" ht="13.5" customHeight="1" x14ac:dyDescent="0.25">
      <c r="A149" s="235">
        <v>790</v>
      </c>
      <c r="B149" s="235">
        <v>51</v>
      </c>
      <c r="C149" s="235"/>
      <c r="D149" s="235" t="s">
        <v>51</v>
      </c>
      <c r="E149" s="235"/>
      <c r="F149" s="5"/>
      <c r="G149" s="77"/>
      <c r="H149" s="274"/>
      <c r="I149" s="275"/>
      <c r="J149" s="275"/>
      <c r="K149" s="275"/>
      <c r="L149" s="275"/>
      <c r="M149" s="322"/>
      <c r="N149" s="40"/>
      <c r="O149" s="40"/>
      <c r="P149" s="40"/>
      <c r="Q149" s="345"/>
      <c r="R149" s="276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2"/>
      <c r="AF149" s="275"/>
      <c r="AG149" s="275"/>
      <c r="AH149" s="275"/>
      <c r="AI149" s="40"/>
      <c r="AJ149" s="275"/>
      <c r="AK149" s="40"/>
      <c r="AL149" s="40"/>
      <c r="AM149" s="40"/>
      <c r="AN149" s="78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</row>
    <row r="150" spans="1:52" s="85" customFormat="1" ht="13.5" customHeight="1" x14ac:dyDescent="0.25">
      <c r="A150" s="85">
        <v>790</v>
      </c>
      <c r="B150" s="85">
        <v>51</v>
      </c>
      <c r="C150" s="85">
        <v>1</v>
      </c>
      <c r="D150" s="85" t="s">
        <v>52</v>
      </c>
      <c r="E150" s="85" t="s">
        <v>211</v>
      </c>
      <c r="F150" s="92">
        <v>308</v>
      </c>
      <c r="G150" s="93" t="s">
        <v>93</v>
      </c>
      <c r="H150" s="6" t="s">
        <v>5530</v>
      </c>
      <c r="I150" s="7" t="s">
        <v>1435</v>
      </c>
      <c r="J150" s="293">
        <v>53861</v>
      </c>
      <c r="K150" s="84" t="s">
        <v>1460</v>
      </c>
      <c r="L150" s="84" t="s">
        <v>1460</v>
      </c>
      <c r="M150" s="332" t="s">
        <v>1461</v>
      </c>
      <c r="N150" s="84" t="s">
        <v>1462</v>
      </c>
      <c r="O150" s="84" t="s">
        <v>1463</v>
      </c>
      <c r="P150" s="8" t="s">
        <v>1464</v>
      </c>
      <c r="Q150" s="352">
        <v>9.8288999999999991</v>
      </c>
      <c r="R150" s="93" t="s">
        <v>93</v>
      </c>
      <c r="S150" s="84"/>
      <c r="T150" s="84" t="s">
        <v>1437</v>
      </c>
      <c r="U150" s="84" t="s">
        <v>44</v>
      </c>
      <c r="V150" s="84" t="s">
        <v>44</v>
      </c>
      <c r="W150" s="84" t="s">
        <v>44</v>
      </c>
      <c r="X150" s="84" t="s">
        <v>44</v>
      </c>
      <c r="Y150" s="84" t="s">
        <v>44</v>
      </c>
      <c r="Z150" s="81" t="s">
        <v>1465</v>
      </c>
      <c r="AA150" s="81" t="s">
        <v>1466</v>
      </c>
      <c r="AB150" s="81" t="s">
        <v>1467</v>
      </c>
      <c r="AC150" s="84" t="s">
        <v>44</v>
      </c>
      <c r="AD150" s="84" t="s">
        <v>44</v>
      </c>
      <c r="AE150" s="84" t="s">
        <v>44</v>
      </c>
      <c r="AF150" s="84">
        <v>1</v>
      </c>
      <c r="AG150" s="84">
        <v>1</v>
      </c>
      <c r="AH150" s="84"/>
      <c r="AI150" s="84"/>
      <c r="AJ150" s="84">
        <v>2</v>
      </c>
      <c r="AK150" s="84" t="s">
        <v>483</v>
      </c>
      <c r="AL150" s="94">
        <v>43435</v>
      </c>
      <c r="AM150" s="84">
        <v>10.2753</v>
      </c>
      <c r="AN150" s="95">
        <v>0.9</v>
      </c>
    </row>
    <row r="151" spans="1:52" s="44" customFormat="1" x14ac:dyDescent="0.2">
      <c r="A151" s="44">
        <v>790</v>
      </c>
      <c r="B151" s="44">
        <v>51</v>
      </c>
      <c r="C151" s="44">
        <v>1</v>
      </c>
      <c r="D151" s="44" t="s">
        <v>52</v>
      </c>
      <c r="E151" s="44" t="s">
        <v>211</v>
      </c>
      <c r="F151" s="66"/>
      <c r="G151" s="76" t="s">
        <v>93</v>
      </c>
      <c r="H151" s="6" t="s">
        <v>5530</v>
      </c>
      <c r="I151" s="52" t="s">
        <v>1435</v>
      </c>
      <c r="J151" s="291">
        <v>53862</v>
      </c>
      <c r="K151" s="52" t="s">
        <v>2624</v>
      </c>
      <c r="L151" s="52" t="s">
        <v>2624</v>
      </c>
      <c r="M151" s="333" t="s">
        <v>2625</v>
      </c>
      <c r="N151" s="52" t="s">
        <v>2626</v>
      </c>
      <c r="O151" s="52" t="s">
        <v>2627</v>
      </c>
      <c r="P151" s="52" t="s">
        <v>1464</v>
      </c>
      <c r="Q151" s="350">
        <v>9.8288996666666666</v>
      </c>
      <c r="R151" s="258" t="s">
        <v>93</v>
      </c>
      <c r="S151" s="52"/>
      <c r="T151" s="52" t="s">
        <v>1437</v>
      </c>
      <c r="U151" s="52" t="s">
        <v>44</v>
      </c>
      <c r="V151" s="52" t="s">
        <v>44</v>
      </c>
      <c r="W151" s="52" t="s">
        <v>44</v>
      </c>
      <c r="X151" s="52" t="s">
        <v>44</v>
      </c>
      <c r="Y151" s="52" t="s">
        <v>44</v>
      </c>
      <c r="Z151" s="52" t="s">
        <v>1465</v>
      </c>
      <c r="AA151" s="52" t="s">
        <v>1466</v>
      </c>
      <c r="AB151" s="52" t="s">
        <v>1467</v>
      </c>
      <c r="AC151" s="52" t="s">
        <v>44</v>
      </c>
      <c r="AD151" s="52" t="s">
        <v>44</v>
      </c>
      <c r="AE151" s="52" t="s">
        <v>44</v>
      </c>
      <c r="AF151" s="52">
        <v>1</v>
      </c>
      <c r="AG151" s="52">
        <v>1</v>
      </c>
      <c r="AH151" s="52"/>
      <c r="AI151" s="52"/>
      <c r="AJ151" s="52">
        <v>2</v>
      </c>
      <c r="AK151" s="52" t="s">
        <v>483</v>
      </c>
      <c r="AL151" s="75">
        <v>43817</v>
      </c>
      <c r="AM151" s="52">
        <v>10.2753</v>
      </c>
      <c r="AN151" s="132" t="s">
        <v>1105</v>
      </c>
    </row>
    <row r="152" spans="1:52" s="44" customFormat="1" x14ac:dyDescent="0.2">
      <c r="A152" s="44">
        <v>790</v>
      </c>
      <c r="B152" s="44">
        <v>51</v>
      </c>
      <c r="C152" s="44">
        <v>1</v>
      </c>
      <c r="D152" s="44" t="s">
        <v>52</v>
      </c>
      <c r="E152" s="44" t="s">
        <v>211</v>
      </c>
      <c r="F152" s="66"/>
      <c r="G152" s="76"/>
      <c r="H152" s="6" t="s">
        <v>5530</v>
      </c>
      <c r="I152" s="52" t="s">
        <v>1435</v>
      </c>
      <c r="J152" s="291">
        <v>53863</v>
      </c>
      <c r="K152" s="52" t="s">
        <v>2628</v>
      </c>
      <c r="L152" s="52" t="s">
        <v>2628</v>
      </c>
      <c r="M152" s="333" t="s">
        <v>2629</v>
      </c>
      <c r="N152" s="52" t="s">
        <v>2630</v>
      </c>
      <c r="O152" s="52" t="s">
        <v>2631</v>
      </c>
      <c r="P152" s="52" t="s">
        <v>1464</v>
      </c>
      <c r="Q152" s="350">
        <v>9.8288996666666666</v>
      </c>
      <c r="R152" s="258" t="s">
        <v>93</v>
      </c>
      <c r="S152" s="52"/>
      <c r="T152" s="52" t="s">
        <v>1437</v>
      </c>
      <c r="U152" s="52" t="s">
        <v>44</v>
      </c>
      <c r="V152" s="52" t="s">
        <v>44</v>
      </c>
      <c r="W152" s="52" t="s">
        <v>44</v>
      </c>
      <c r="X152" s="52" t="s">
        <v>44</v>
      </c>
      <c r="Y152" s="52" t="s">
        <v>44</v>
      </c>
      <c r="Z152" s="52" t="s">
        <v>1465</v>
      </c>
      <c r="AA152" s="52" t="s">
        <v>1466</v>
      </c>
      <c r="AB152" s="52" t="s">
        <v>1467</v>
      </c>
      <c r="AC152" s="52" t="s">
        <v>44</v>
      </c>
      <c r="AD152" s="52" t="s">
        <v>44</v>
      </c>
      <c r="AE152" s="52" t="s">
        <v>44</v>
      </c>
      <c r="AF152" s="52">
        <v>1</v>
      </c>
      <c r="AG152" s="52">
        <v>1</v>
      </c>
      <c r="AH152" s="52"/>
      <c r="AI152" s="52"/>
      <c r="AJ152" s="52">
        <v>2</v>
      </c>
      <c r="AK152" s="52" t="s">
        <v>483</v>
      </c>
      <c r="AL152" s="75">
        <v>43817</v>
      </c>
      <c r="AM152" s="52">
        <v>10.2753</v>
      </c>
      <c r="AN152" s="132" t="s">
        <v>1105</v>
      </c>
    </row>
    <row r="153" spans="1:52" s="44" customFormat="1" x14ac:dyDescent="0.2">
      <c r="A153" s="44">
        <v>790</v>
      </c>
      <c r="B153" s="44">
        <v>51</v>
      </c>
      <c r="C153" s="44">
        <v>1</v>
      </c>
      <c r="D153" s="44" t="s">
        <v>52</v>
      </c>
      <c r="E153" s="44" t="s">
        <v>211</v>
      </c>
      <c r="F153" s="66"/>
      <c r="G153" s="76"/>
      <c r="H153" s="6" t="s">
        <v>5530</v>
      </c>
      <c r="I153" s="52" t="s">
        <v>1435</v>
      </c>
      <c r="J153" s="291">
        <v>53865</v>
      </c>
      <c r="K153" s="52" t="s">
        <v>2632</v>
      </c>
      <c r="L153" s="52" t="s">
        <v>2632</v>
      </c>
      <c r="M153" s="333" t="s">
        <v>2633</v>
      </c>
      <c r="N153" s="52" t="s">
        <v>2634</v>
      </c>
      <c r="O153" s="52" t="s">
        <v>2635</v>
      </c>
      <c r="P153" s="52" t="s">
        <v>1464</v>
      </c>
      <c r="Q153" s="350">
        <v>9.8288996666666666</v>
      </c>
      <c r="R153" s="258" t="s">
        <v>93</v>
      </c>
      <c r="S153" s="52"/>
      <c r="T153" s="52" t="s">
        <v>1437</v>
      </c>
      <c r="U153" s="52" t="s">
        <v>44</v>
      </c>
      <c r="V153" s="52" t="s">
        <v>44</v>
      </c>
      <c r="W153" s="52" t="s">
        <v>44</v>
      </c>
      <c r="X153" s="52" t="s">
        <v>44</v>
      </c>
      <c r="Y153" s="52" t="s">
        <v>44</v>
      </c>
      <c r="Z153" s="52" t="s">
        <v>1465</v>
      </c>
      <c r="AA153" s="52" t="s">
        <v>1466</v>
      </c>
      <c r="AB153" s="52" t="s">
        <v>1467</v>
      </c>
      <c r="AC153" s="52" t="s">
        <v>44</v>
      </c>
      <c r="AD153" s="52" t="s">
        <v>44</v>
      </c>
      <c r="AE153" s="52" t="s">
        <v>44</v>
      </c>
      <c r="AF153" s="52">
        <v>1</v>
      </c>
      <c r="AG153" s="52">
        <v>1</v>
      </c>
      <c r="AH153" s="52"/>
      <c r="AI153" s="52"/>
      <c r="AJ153" s="52">
        <v>2</v>
      </c>
      <c r="AK153" s="52" t="s">
        <v>483</v>
      </c>
      <c r="AL153" s="75">
        <v>43817</v>
      </c>
      <c r="AM153" s="52">
        <v>10.2753</v>
      </c>
      <c r="AN153" s="132" t="s">
        <v>1105</v>
      </c>
    </row>
    <row r="154" spans="1:52" s="44" customFormat="1" x14ac:dyDescent="0.2">
      <c r="A154" s="44">
        <v>790</v>
      </c>
      <c r="B154" s="44">
        <v>51</v>
      </c>
      <c r="C154" s="44">
        <v>1</v>
      </c>
      <c r="D154" s="44" t="s">
        <v>52</v>
      </c>
      <c r="E154" s="44" t="s">
        <v>211</v>
      </c>
      <c r="F154" s="66"/>
      <c r="G154" s="76"/>
      <c r="H154" s="6" t="s">
        <v>5530</v>
      </c>
      <c r="I154" s="52" t="s">
        <v>1435</v>
      </c>
      <c r="J154" s="291">
        <v>53866</v>
      </c>
      <c r="K154" s="52" t="s">
        <v>2636</v>
      </c>
      <c r="L154" s="52" t="s">
        <v>2636</v>
      </c>
      <c r="M154" s="333" t="s">
        <v>2637</v>
      </c>
      <c r="N154" s="52" t="s">
        <v>2638</v>
      </c>
      <c r="O154" s="52" t="s">
        <v>2639</v>
      </c>
      <c r="P154" s="52" t="s">
        <v>1464</v>
      </c>
      <c r="Q154" s="350">
        <v>9.8288996666666666</v>
      </c>
      <c r="R154" s="258" t="s">
        <v>93</v>
      </c>
      <c r="S154" s="52"/>
      <c r="T154" s="52" t="s">
        <v>1437</v>
      </c>
      <c r="U154" s="52" t="s">
        <v>44</v>
      </c>
      <c r="V154" s="52" t="s">
        <v>44</v>
      </c>
      <c r="W154" s="52" t="s">
        <v>44</v>
      </c>
      <c r="X154" s="52" t="s">
        <v>44</v>
      </c>
      <c r="Y154" s="52" t="s">
        <v>44</v>
      </c>
      <c r="Z154" s="52" t="s">
        <v>1465</v>
      </c>
      <c r="AA154" s="52" t="s">
        <v>1466</v>
      </c>
      <c r="AB154" s="52" t="s">
        <v>1467</v>
      </c>
      <c r="AC154" s="52" t="s">
        <v>44</v>
      </c>
      <c r="AD154" s="52" t="s">
        <v>44</v>
      </c>
      <c r="AE154" s="52" t="s">
        <v>44</v>
      </c>
      <c r="AF154" s="52">
        <v>1</v>
      </c>
      <c r="AG154" s="52">
        <v>1</v>
      </c>
      <c r="AH154" s="52"/>
      <c r="AI154" s="52"/>
      <c r="AJ154" s="52">
        <v>2</v>
      </c>
      <c r="AK154" s="52" t="s">
        <v>483</v>
      </c>
      <c r="AL154" s="75">
        <v>43817</v>
      </c>
      <c r="AM154" s="52">
        <v>10.2753</v>
      </c>
      <c r="AN154" s="132" t="s">
        <v>1105</v>
      </c>
    </row>
    <row r="155" spans="1:52" s="44" customFormat="1" x14ac:dyDescent="0.2">
      <c r="A155" s="44">
        <v>790</v>
      </c>
      <c r="B155" s="44">
        <v>51</v>
      </c>
      <c r="C155" s="44">
        <v>1</v>
      </c>
      <c r="D155" s="44" t="s">
        <v>52</v>
      </c>
      <c r="E155" s="44" t="s">
        <v>211</v>
      </c>
      <c r="F155" s="66"/>
      <c r="G155" s="76"/>
      <c r="H155" s="6" t="s">
        <v>5530</v>
      </c>
      <c r="I155" s="52" t="s">
        <v>1435</v>
      </c>
      <c r="J155" s="291">
        <v>53864</v>
      </c>
      <c r="K155" s="52" t="s">
        <v>2640</v>
      </c>
      <c r="L155" s="52" t="s">
        <v>2640</v>
      </c>
      <c r="M155" s="333" t="s">
        <v>2641</v>
      </c>
      <c r="N155" s="52" t="s">
        <v>2642</v>
      </c>
      <c r="O155" s="52" t="s">
        <v>2643</v>
      </c>
      <c r="P155" s="52" t="s">
        <v>1464</v>
      </c>
      <c r="Q155" s="350">
        <v>9.8288996666666666</v>
      </c>
      <c r="R155" s="258" t="s">
        <v>93</v>
      </c>
      <c r="S155" s="52"/>
      <c r="T155" s="52" t="s">
        <v>1437</v>
      </c>
      <c r="U155" s="52" t="s">
        <v>44</v>
      </c>
      <c r="V155" s="52" t="s">
        <v>44</v>
      </c>
      <c r="W155" s="52" t="s">
        <v>44</v>
      </c>
      <c r="X155" s="52" t="s">
        <v>44</v>
      </c>
      <c r="Y155" s="52" t="s">
        <v>44</v>
      </c>
      <c r="Z155" s="52" t="s">
        <v>1465</v>
      </c>
      <c r="AA155" s="52" t="s">
        <v>1466</v>
      </c>
      <c r="AB155" s="52" t="s">
        <v>1467</v>
      </c>
      <c r="AC155" s="52" t="s">
        <v>44</v>
      </c>
      <c r="AD155" s="52" t="s">
        <v>44</v>
      </c>
      <c r="AE155" s="52" t="s">
        <v>44</v>
      </c>
      <c r="AF155" s="52">
        <v>1</v>
      </c>
      <c r="AG155" s="52">
        <v>1</v>
      </c>
      <c r="AH155" s="52"/>
      <c r="AI155" s="52"/>
      <c r="AJ155" s="52">
        <v>2</v>
      </c>
      <c r="AK155" s="52" t="s">
        <v>483</v>
      </c>
      <c r="AL155" s="75">
        <v>43817</v>
      </c>
      <c r="AM155" s="52">
        <v>10.2753</v>
      </c>
      <c r="AN155" s="132" t="s">
        <v>1105</v>
      </c>
    </row>
    <row r="156" spans="1:52" s="44" customFormat="1" x14ac:dyDescent="0.2">
      <c r="A156" s="44">
        <v>790</v>
      </c>
      <c r="B156" s="44">
        <v>51</v>
      </c>
      <c r="C156" s="44">
        <v>1</v>
      </c>
      <c r="D156" s="44" t="s">
        <v>52</v>
      </c>
      <c r="E156" s="44" t="s">
        <v>211</v>
      </c>
      <c r="F156" s="66"/>
      <c r="G156" s="76"/>
      <c r="H156" s="6" t="s">
        <v>5530</v>
      </c>
      <c r="I156" s="52" t="s">
        <v>1435</v>
      </c>
      <c r="J156" s="291">
        <v>53867</v>
      </c>
      <c r="K156" s="52" t="s">
        <v>2644</v>
      </c>
      <c r="L156" s="52" t="s">
        <v>2644</v>
      </c>
      <c r="M156" s="333" t="s">
        <v>2645</v>
      </c>
      <c r="N156" s="52" t="s">
        <v>2646</v>
      </c>
      <c r="O156" s="52" t="s">
        <v>2647</v>
      </c>
      <c r="P156" s="52" t="s">
        <v>1464</v>
      </c>
      <c r="Q156" s="350">
        <v>9.8288996666666666</v>
      </c>
      <c r="R156" s="258" t="s">
        <v>93</v>
      </c>
      <c r="S156" s="52"/>
      <c r="T156" s="52" t="s">
        <v>1437</v>
      </c>
      <c r="U156" s="52" t="s">
        <v>44</v>
      </c>
      <c r="V156" s="52" t="s">
        <v>44</v>
      </c>
      <c r="W156" s="52" t="s">
        <v>44</v>
      </c>
      <c r="X156" s="52" t="s">
        <v>44</v>
      </c>
      <c r="Y156" s="52" t="s">
        <v>44</v>
      </c>
      <c r="Z156" s="52" t="s">
        <v>1465</v>
      </c>
      <c r="AA156" s="52" t="s">
        <v>1466</v>
      </c>
      <c r="AB156" s="52" t="s">
        <v>1467</v>
      </c>
      <c r="AC156" s="52" t="s">
        <v>44</v>
      </c>
      <c r="AD156" s="52" t="s">
        <v>44</v>
      </c>
      <c r="AE156" s="52" t="s">
        <v>44</v>
      </c>
      <c r="AF156" s="52">
        <v>1</v>
      </c>
      <c r="AG156" s="52">
        <v>1</v>
      </c>
      <c r="AH156" s="52"/>
      <c r="AI156" s="52"/>
      <c r="AJ156" s="52">
        <v>2</v>
      </c>
      <c r="AK156" s="52" t="s">
        <v>483</v>
      </c>
      <c r="AL156" s="75">
        <v>43817</v>
      </c>
      <c r="AM156" s="52">
        <v>10.2753</v>
      </c>
      <c r="AN156" s="132" t="s">
        <v>1105</v>
      </c>
    </row>
    <row r="157" spans="1:52" s="85" customFormat="1" ht="13.5" customHeight="1" x14ac:dyDescent="0.25">
      <c r="A157" s="85">
        <v>790</v>
      </c>
      <c r="B157" s="85">
        <v>51</v>
      </c>
      <c r="C157" s="85">
        <v>1</v>
      </c>
      <c r="D157" s="85" t="s">
        <v>52</v>
      </c>
      <c r="E157" s="85" t="s">
        <v>212</v>
      </c>
      <c r="G157" s="93" t="s">
        <v>93</v>
      </c>
      <c r="H157" s="6" t="s">
        <v>5530</v>
      </c>
      <c r="I157" s="7" t="s">
        <v>1435</v>
      </c>
      <c r="J157" s="293">
        <v>55240</v>
      </c>
      <c r="K157" s="84" t="s">
        <v>1468</v>
      </c>
      <c r="L157" s="84" t="s">
        <v>1468</v>
      </c>
      <c r="M157" s="332" t="s">
        <v>1469</v>
      </c>
      <c r="N157" s="84" t="s">
        <v>1470</v>
      </c>
      <c r="O157" s="84" t="s">
        <v>1471</v>
      </c>
      <c r="P157" s="8" t="s">
        <v>1464</v>
      </c>
      <c r="Q157" s="352">
        <v>231.10900000000001</v>
      </c>
      <c r="R157" s="93" t="s">
        <v>93</v>
      </c>
      <c r="S157" s="84"/>
      <c r="T157" s="84" t="s">
        <v>1437</v>
      </c>
      <c r="U157" s="84" t="s">
        <v>44</v>
      </c>
      <c r="V157" s="84" t="s">
        <v>44</v>
      </c>
      <c r="W157" s="84" t="s">
        <v>44</v>
      </c>
      <c r="X157" s="84" t="s">
        <v>44</v>
      </c>
      <c r="Y157" s="84" t="s">
        <v>44</v>
      </c>
      <c r="Z157" s="81" t="s">
        <v>1472</v>
      </c>
      <c r="AA157" s="81" t="s">
        <v>1453</v>
      </c>
      <c r="AB157" s="84" t="s">
        <v>44</v>
      </c>
      <c r="AC157" s="84" t="s">
        <v>44</v>
      </c>
      <c r="AD157" s="84" t="s">
        <v>44</v>
      </c>
      <c r="AE157" s="84" t="s">
        <v>44</v>
      </c>
      <c r="AF157" s="84">
        <v>2</v>
      </c>
      <c r="AG157" s="84">
        <v>2</v>
      </c>
      <c r="AH157" s="84"/>
      <c r="AI157" s="84"/>
      <c r="AJ157" s="84">
        <v>2</v>
      </c>
      <c r="AK157" s="84" t="s">
        <v>483</v>
      </c>
      <c r="AL157" s="94">
        <v>43435</v>
      </c>
      <c r="AM157" s="84">
        <v>10.2753</v>
      </c>
      <c r="AN157" s="95">
        <v>0.9</v>
      </c>
    </row>
    <row r="158" spans="1:52" s="44" customFormat="1" x14ac:dyDescent="0.2">
      <c r="A158" s="44">
        <v>790</v>
      </c>
      <c r="B158" s="44">
        <v>51</v>
      </c>
      <c r="C158" s="44">
        <v>1</v>
      </c>
      <c r="D158" s="44" t="s">
        <v>52</v>
      </c>
      <c r="E158" s="44" t="s">
        <v>212</v>
      </c>
      <c r="F158" s="66"/>
      <c r="G158" s="76" t="s">
        <v>93</v>
      </c>
      <c r="H158" s="6" t="s">
        <v>5530</v>
      </c>
      <c r="I158" s="52" t="s">
        <v>1435</v>
      </c>
      <c r="J158" s="291">
        <v>55241</v>
      </c>
      <c r="K158" s="52" t="s">
        <v>2648</v>
      </c>
      <c r="L158" s="52" t="s">
        <v>2648</v>
      </c>
      <c r="M158" s="333" t="s">
        <v>2649</v>
      </c>
      <c r="N158" s="52" t="s">
        <v>2650</v>
      </c>
      <c r="O158" s="52" t="s">
        <v>2651</v>
      </c>
      <c r="P158" s="52" t="s">
        <v>1464</v>
      </c>
      <c r="Q158" s="350">
        <v>231.10899166666664</v>
      </c>
      <c r="R158" s="258" t="s">
        <v>93</v>
      </c>
      <c r="S158" s="52"/>
      <c r="T158" s="52" t="s">
        <v>1437</v>
      </c>
      <c r="U158" s="52" t="s">
        <v>44</v>
      </c>
      <c r="V158" s="52" t="s">
        <v>44</v>
      </c>
      <c r="W158" s="52" t="s">
        <v>44</v>
      </c>
      <c r="X158" s="52" t="s">
        <v>44</v>
      </c>
      <c r="Y158" s="52" t="s">
        <v>44</v>
      </c>
      <c r="Z158" s="52" t="s">
        <v>1472</v>
      </c>
      <c r="AA158" s="52" t="s">
        <v>1453</v>
      </c>
      <c r="AB158" s="52" t="s">
        <v>44</v>
      </c>
      <c r="AC158" s="52" t="s">
        <v>44</v>
      </c>
      <c r="AD158" s="52" t="s">
        <v>44</v>
      </c>
      <c r="AE158" s="52" t="s">
        <v>44</v>
      </c>
      <c r="AF158" s="52">
        <v>2</v>
      </c>
      <c r="AG158" s="52">
        <v>2</v>
      </c>
      <c r="AH158" s="52"/>
      <c r="AI158" s="52"/>
      <c r="AJ158" s="52">
        <v>2</v>
      </c>
      <c r="AK158" s="52" t="s">
        <v>483</v>
      </c>
      <c r="AL158" s="75">
        <v>43817</v>
      </c>
      <c r="AM158" s="52">
        <v>10.2753</v>
      </c>
      <c r="AN158" s="132" t="s">
        <v>1105</v>
      </c>
    </row>
    <row r="159" spans="1:52" s="44" customFormat="1" x14ac:dyDescent="0.2">
      <c r="A159" s="44">
        <v>790</v>
      </c>
      <c r="B159" s="44">
        <v>51</v>
      </c>
      <c r="C159" s="44">
        <v>1</v>
      </c>
      <c r="D159" s="44" t="s">
        <v>52</v>
      </c>
      <c r="E159" s="44" t="s">
        <v>212</v>
      </c>
      <c r="F159" s="66"/>
      <c r="G159" s="76"/>
      <c r="H159" s="6" t="s">
        <v>5530</v>
      </c>
      <c r="I159" s="52" t="s">
        <v>1435</v>
      </c>
      <c r="J159" s="291">
        <v>55242</v>
      </c>
      <c r="K159" s="52" t="s">
        <v>2652</v>
      </c>
      <c r="L159" s="52" t="s">
        <v>2652</v>
      </c>
      <c r="M159" s="333" t="s">
        <v>2653</v>
      </c>
      <c r="N159" s="52" t="s">
        <v>2654</v>
      </c>
      <c r="O159" s="52" t="s">
        <v>2655</v>
      </c>
      <c r="P159" s="52" t="s">
        <v>1464</v>
      </c>
      <c r="Q159" s="350">
        <v>231.10899166666664</v>
      </c>
      <c r="R159" s="258" t="s">
        <v>93</v>
      </c>
      <c r="S159" s="52"/>
      <c r="T159" s="52" t="s">
        <v>1437</v>
      </c>
      <c r="U159" s="52" t="s">
        <v>44</v>
      </c>
      <c r="V159" s="52" t="s">
        <v>44</v>
      </c>
      <c r="W159" s="52" t="s">
        <v>44</v>
      </c>
      <c r="X159" s="52" t="s">
        <v>44</v>
      </c>
      <c r="Y159" s="52" t="s">
        <v>44</v>
      </c>
      <c r="Z159" s="52" t="s">
        <v>1472</v>
      </c>
      <c r="AA159" s="52" t="s">
        <v>1453</v>
      </c>
      <c r="AB159" s="52" t="s">
        <v>44</v>
      </c>
      <c r="AC159" s="52" t="s">
        <v>44</v>
      </c>
      <c r="AD159" s="52" t="s">
        <v>44</v>
      </c>
      <c r="AE159" s="52" t="s">
        <v>44</v>
      </c>
      <c r="AF159" s="52">
        <v>2</v>
      </c>
      <c r="AG159" s="52">
        <v>2</v>
      </c>
      <c r="AH159" s="52"/>
      <c r="AI159" s="52"/>
      <c r="AJ159" s="52">
        <v>2</v>
      </c>
      <c r="AK159" s="52" t="s">
        <v>483</v>
      </c>
      <c r="AL159" s="75">
        <v>43817</v>
      </c>
      <c r="AM159" s="52">
        <v>10.2753</v>
      </c>
      <c r="AN159" s="132" t="s">
        <v>1105</v>
      </c>
    </row>
    <row r="160" spans="1:52" s="44" customFormat="1" x14ac:dyDescent="0.2">
      <c r="A160" s="44">
        <v>790</v>
      </c>
      <c r="B160" s="44">
        <v>51</v>
      </c>
      <c r="C160" s="44">
        <v>1</v>
      </c>
      <c r="D160" s="44" t="s">
        <v>52</v>
      </c>
      <c r="E160" s="44" t="s">
        <v>212</v>
      </c>
      <c r="F160" s="66"/>
      <c r="G160" s="76"/>
      <c r="H160" s="6" t="s">
        <v>5530</v>
      </c>
      <c r="I160" s="52" t="s">
        <v>1435</v>
      </c>
      <c r="J160" s="291">
        <v>55243</v>
      </c>
      <c r="K160" s="52" t="s">
        <v>2656</v>
      </c>
      <c r="L160" s="52" t="s">
        <v>2656</v>
      </c>
      <c r="M160" s="333" t="s">
        <v>2657</v>
      </c>
      <c r="N160" s="52" t="s">
        <v>2658</v>
      </c>
      <c r="O160" s="52" t="s">
        <v>2659</v>
      </c>
      <c r="P160" s="52" t="s">
        <v>1464</v>
      </c>
      <c r="Q160" s="350">
        <v>231.10899166666664</v>
      </c>
      <c r="R160" s="258" t="s">
        <v>93</v>
      </c>
      <c r="S160" s="52"/>
      <c r="T160" s="52" t="s">
        <v>1437</v>
      </c>
      <c r="U160" s="52" t="s">
        <v>44</v>
      </c>
      <c r="V160" s="52" t="s">
        <v>44</v>
      </c>
      <c r="W160" s="52" t="s">
        <v>44</v>
      </c>
      <c r="X160" s="52" t="s">
        <v>44</v>
      </c>
      <c r="Y160" s="52" t="s">
        <v>44</v>
      </c>
      <c r="Z160" s="52" t="s">
        <v>1472</v>
      </c>
      <c r="AA160" s="52" t="s">
        <v>1453</v>
      </c>
      <c r="AB160" s="52" t="s">
        <v>44</v>
      </c>
      <c r="AC160" s="52" t="s">
        <v>44</v>
      </c>
      <c r="AD160" s="52" t="s">
        <v>44</v>
      </c>
      <c r="AE160" s="52" t="s">
        <v>44</v>
      </c>
      <c r="AF160" s="52">
        <v>2</v>
      </c>
      <c r="AG160" s="52">
        <v>2</v>
      </c>
      <c r="AH160" s="52"/>
      <c r="AI160" s="52"/>
      <c r="AJ160" s="52">
        <v>2</v>
      </c>
      <c r="AK160" s="52" t="s">
        <v>483</v>
      </c>
      <c r="AL160" s="75">
        <v>43817</v>
      </c>
      <c r="AM160" s="52">
        <v>10.2753</v>
      </c>
      <c r="AN160" s="132" t="s">
        <v>1105</v>
      </c>
    </row>
    <row r="161" spans="1:40" s="44" customFormat="1" x14ac:dyDescent="0.2">
      <c r="A161" s="44">
        <v>790</v>
      </c>
      <c r="B161" s="44">
        <v>51</v>
      </c>
      <c r="C161" s="44">
        <v>1</v>
      </c>
      <c r="D161" s="44" t="s">
        <v>52</v>
      </c>
      <c r="E161" s="44" t="s">
        <v>212</v>
      </c>
      <c r="F161" s="66"/>
      <c r="G161" s="76"/>
      <c r="H161" s="6" t="s">
        <v>5530</v>
      </c>
      <c r="I161" s="52" t="s">
        <v>1435</v>
      </c>
      <c r="J161" s="291">
        <v>55244</v>
      </c>
      <c r="K161" s="52" t="s">
        <v>2660</v>
      </c>
      <c r="L161" s="52" t="s">
        <v>2660</v>
      </c>
      <c r="M161" s="333" t="s">
        <v>2661</v>
      </c>
      <c r="N161" s="52" t="s">
        <v>2662</v>
      </c>
      <c r="O161" s="52" t="s">
        <v>2663</v>
      </c>
      <c r="P161" s="52" t="s">
        <v>1464</v>
      </c>
      <c r="Q161" s="350">
        <v>231.10899166666664</v>
      </c>
      <c r="R161" s="258" t="s">
        <v>93</v>
      </c>
      <c r="S161" s="52"/>
      <c r="T161" s="52" t="s">
        <v>1437</v>
      </c>
      <c r="U161" s="52" t="s">
        <v>44</v>
      </c>
      <c r="V161" s="52" t="s">
        <v>44</v>
      </c>
      <c r="W161" s="52" t="s">
        <v>44</v>
      </c>
      <c r="X161" s="52" t="s">
        <v>44</v>
      </c>
      <c r="Y161" s="52" t="s">
        <v>44</v>
      </c>
      <c r="Z161" s="52" t="s">
        <v>1472</v>
      </c>
      <c r="AA161" s="52" t="s">
        <v>1453</v>
      </c>
      <c r="AB161" s="52" t="s">
        <v>44</v>
      </c>
      <c r="AC161" s="52" t="s">
        <v>44</v>
      </c>
      <c r="AD161" s="52" t="s">
        <v>44</v>
      </c>
      <c r="AE161" s="52" t="s">
        <v>44</v>
      </c>
      <c r="AF161" s="52">
        <v>2</v>
      </c>
      <c r="AG161" s="52">
        <v>2</v>
      </c>
      <c r="AH161" s="52"/>
      <c r="AI161" s="52"/>
      <c r="AJ161" s="52">
        <v>2</v>
      </c>
      <c r="AK161" s="52" t="s">
        <v>483</v>
      </c>
      <c r="AL161" s="75">
        <v>43817</v>
      </c>
      <c r="AM161" s="52">
        <v>10.2753</v>
      </c>
      <c r="AN161" s="132" t="s">
        <v>1105</v>
      </c>
    </row>
    <row r="162" spans="1:40" s="44" customFormat="1" x14ac:dyDescent="0.2">
      <c r="A162" s="44">
        <v>790</v>
      </c>
      <c r="B162" s="44">
        <v>51</v>
      </c>
      <c r="C162" s="44">
        <v>1</v>
      </c>
      <c r="D162" s="44" t="s">
        <v>52</v>
      </c>
      <c r="E162" s="44" t="s">
        <v>212</v>
      </c>
      <c r="F162" s="66"/>
      <c r="G162" s="76"/>
      <c r="H162" s="6" t="s">
        <v>5530</v>
      </c>
      <c r="I162" s="52" t="s">
        <v>1435</v>
      </c>
      <c r="J162" s="291">
        <v>55245</v>
      </c>
      <c r="K162" s="52" t="s">
        <v>2664</v>
      </c>
      <c r="L162" s="52" t="s">
        <v>2664</v>
      </c>
      <c r="M162" s="333" t="s">
        <v>2665</v>
      </c>
      <c r="N162" s="52" t="s">
        <v>2666</v>
      </c>
      <c r="O162" s="52" t="s">
        <v>2667</v>
      </c>
      <c r="P162" s="52" t="s">
        <v>1464</v>
      </c>
      <c r="Q162" s="350">
        <v>231.10899166666664</v>
      </c>
      <c r="R162" s="258" t="s">
        <v>93</v>
      </c>
      <c r="S162" s="52"/>
      <c r="T162" s="52" t="s">
        <v>1437</v>
      </c>
      <c r="U162" s="52" t="s">
        <v>44</v>
      </c>
      <c r="V162" s="52" t="s">
        <v>44</v>
      </c>
      <c r="W162" s="52" t="s">
        <v>44</v>
      </c>
      <c r="X162" s="52" t="s">
        <v>44</v>
      </c>
      <c r="Y162" s="52" t="s">
        <v>44</v>
      </c>
      <c r="Z162" s="52" t="s">
        <v>1472</v>
      </c>
      <c r="AA162" s="52" t="s">
        <v>1453</v>
      </c>
      <c r="AB162" s="52" t="s">
        <v>44</v>
      </c>
      <c r="AC162" s="52" t="s">
        <v>44</v>
      </c>
      <c r="AD162" s="52" t="s">
        <v>44</v>
      </c>
      <c r="AE162" s="52" t="s">
        <v>44</v>
      </c>
      <c r="AF162" s="52">
        <v>1</v>
      </c>
      <c r="AG162" s="52">
        <v>1</v>
      </c>
      <c r="AH162" s="52"/>
      <c r="AI162" s="52"/>
      <c r="AJ162" s="52">
        <v>2</v>
      </c>
      <c r="AK162" s="52" t="s">
        <v>483</v>
      </c>
      <c r="AL162" s="75">
        <v>43817</v>
      </c>
      <c r="AM162" s="52">
        <v>10.2753</v>
      </c>
      <c r="AN162" s="132" t="s">
        <v>1105</v>
      </c>
    </row>
    <row r="163" spans="1:40" s="44" customFormat="1" x14ac:dyDescent="0.2">
      <c r="A163" s="44">
        <v>790</v>
      </c>
      <c r="B163" s="44">
        <v>51</v>
      </c>
      <c r="C163" s="44">
        <v>1</v>
      </c>
      <c r="D163" s="44" t="s">
        <v>52</v>
      </c>
      <c r="E163" s="44" t="s">
        <v>212</v>
      </c>
      <c r="F163" s="66"/>
      <c r="G163" s="76"/>
      <c r="H163" s="6" t="s">
        <v>5530</v>
      </c>
      <c r="I163" s="52" t="s">
        <v>1435</v>
      </c>
      <c r="J163" s="291">
        <v>55246</v>
      </c>
      <c r="K163" s="52" t="s">
        <v>2668</v>
      </c>
      <c r="L163" s="52" t="s">
        <v>2668</v>
      </c>
      <c r="M163" s="333" t="s">
        <v>2669</v>
      </c>
      <c r="N163" s="52" t="s">
        <v>2670</v>
      </c>
      <c r="O163" s="52" t="s">
        <v>2671</v>
      </c>
      <c r="P163" s="52" t="s">
        <v>1464</v>
      </c>
      <c r="Q163" s="350">
        <v>231.10899166666664</v>
      </c>
      <c r="R163" s="258" t="s">
        <v>93</v>
      </c>
      <c r="S163" s="52"/>
      <c r="T163" s="52" t="s">
        <v>1437</v>
      </c>
      <c r="U163" s="52" t="s">
        <v>44</v>
      </c>
      <c r="V163" s="52" t="s">
        <v>44</v>
      </c>
      <c r="W163" s="52" t="s">
        <v>44</v>
      </c>
      <c r="X163" s="52" t="s">
        <v>44</v>
      </c>
      <c r="Y163" s="52" t="s">
        <v>44</v>
      </c>
      <c r="Z163" s="52" t="s">
        <v>1472</v>
      </c>
      <c r="AA163" s="52" t="s">
        <v>1453</v>
      </c>
      <c r="AB163" s="52" t="s">
        <v>44</v>
      </c>
      <c r="AC163" s="52" t="s">
        <v>44</v>
      </c>
      <c r="AD163" s="52" t="s">
        <v>44</v>
      </c>
      <c r="AE163" s="52" t="s">
        <v>44</v>
      </c>
      <c r="AF163" s="52">
        <v>1</v>
      </c>
      <c r="AG163" s="52">
        <v>1</v>
      </c>
      <c r="AH163" s="52"/>
      <c r="AI163" s="52"/>
      <c r="AJ163" s="52">
        <v>2</v>
      </c>
      <c r="AK163" s="52" t="s">
        <v>483</v>
      </c>
      <c r="AL163" s="75">
        <v>43817</v>
      </c>
      <c r="AM163" s="52">
        <v>10.2753</v>
      </c>
      <c r="AN163" s="132" t="s">
        <v>1105</v>
      </c>
    </row>
    <row r="164" spans="1:40" s="44" customFormat="1" x14ac:dyDescent="0.2">
      <c r="A164" s="44">
        <v>790</v>
      </c>
      <c r="B164" s="44">
        <v>51</v>
      </c>
      <c r="C164" s="44">
        <v>1</v>
      </c>
      <c r="D164" s="44" t="s">
        <v>52</v>
      </c>
      <c r="E164" s="44" t="s">
        <v>212</v>
      </c>
      <c r="F164" s="66"/>
      <c r="G164" s="76"/>
      <c r="H164" s="6" t="s">
        <v>5530</v>
      </c>
      <c r="I164" s="52" t="s">
        <v>1435</v>
      </c>
      <c r="J164" s="291">
        <v>55247</v>
      </c>
      <c r="K164" s="52" t="s">
        <v>2672</v>
      </c>
      <c r="L164" s="52" t="s">
        <v>2672</v>
      </c>
      <c r="M164" s="333" t="s">
        <v>2673</v>
      </c>
      <c r="N164" s="52" t="s">
        <v>2674</v>
      </c>
      <c r="O164" s="52" t="s">
        <v>2675</v>
      </c>
      <c r="P164" s="52" t="s">
        <v>1464</v>
      </c>
      <c r="Q164" s="350">
        <v>231.10899166666664</v>
      </c>
      <c r="R164" s="258" t="s">
        <v>93</v>
      </c>
      <c r="S164" s="52"/>
      <c r="T164" s="52" t="s">
        <v>1437</v>
      </c>
      <c r="U164" s="52" t="s">
        <v>44</v>
      </c>
      <c r="V164" s="52" t="s">
        <v>44</v>
      </c>
      <c r="W164" s="52" t="s">
        <v>44</v>
      </c>
      <c r="X164" s="52" t="s">
        <v>44</v>
      </c>
      <c r="Y164" s="52" t="s">
        <v>44</v>
      </c>
      <c r="Z164" s="52" t="s">
        <v>1472</v>
      </c>
      <c r="AA164" s="52" t="s">
        <v>1453</v>
      </c>
      <c r="AB164" s="52" t="s">
        <v>44</v>
      </c>
      <c r="AC164" s="52" t="s">
        <v>44</v>
      </c>
      <c r="AD164" s="52" t="s">
        <v>44</v>
      </c>
      <c r="AE164" s="52" t="s">
        <v>44</v>
      </c>
      <c r="AF164" s="52">
        <v>1</v>
      </c>
      <c r="AG164" s="52">
        <v>1</v>
      </c>
      <c r="AH164" s="52"/>
      <c r="AI164" s="52"/>
      <c r="AJ164" s="52">
        <v>2</v>
      </c>
      <c r="AK164" s="52" t="s">
        <v>483</v>
      </c>
      <c r="AL164" s="75">
        <v>43817</v>
      </c>
      <c r="AM164" s="52">
        <v>10.2753</v>
      </c>
      <c r="AN164" s="132" t="s">
        <v>1105</v>
      </c>
    </row>
    <row r="165" spans="1:40" s="44" customFormat="1" x14ac:dyDescent="0.2">
      <c r="A165" s="44">
        <v>790</v>
      </c>
      <c r="B165" s="44">
        <v>51</v>
      </c>
      <c r="C165" s="44">
        <v>1</v>
      </c>
      <c r="D165" s="44" t="s">
        <v>52</v>
      </c>
      <c r="E165" s="44" t="s">
        <v>212</v>
      </c>
      <c r="F165" s="66"/>
      <c r="G165" s="76"/>
      <c r="H165" s="6" t="s">
        <v>5530</v>
      </c>
      <c r="I165" s="52" t="s">
        <v>1435</v>
      </c>
      <c r="J165" s="291">
        <v>55248</v>
      </c>
      <c r="K165" s="52" t="s">
        <v>2676</v>
      </c>
      <c r="L165" s="52" t="s">
        <v>2676</v>
      </c>
      <c r="M165" s="333" t="s">
        <v>2677</v>
      </c>
      <c r="N165" s="52" t="s">
        <v>2678</v>
      </c>
      <c r="O165" s="52" t="s">
        <v>2679</v>
      </c>
      <c r="P165" s="52" t="s">
        <v>1464</v>
      </c>
      <c r="Q165" s="350">
        <v>231.10899166666664</v>
      </c>
      <c r="R165" s="258" t="s">
        <v>93</v>
      </c>
      <c r="S165" s="52"/>
      <c r="T165" s="52" t="s">
        <v>1437</v>
      </c>
      <c r="U165" s="52" t="s">
        <v>44</v>
      </c>
      <c r="V165" s="52" t="s">
        <v>44</v>
      </c>
      <c r="W165" s="52" t="s">
        <v>44</v>
      </c>
      <c r="X165" s="52" t="s">
        <v>44</v>
      </c>
      <c r="Y165" s="52" t="s">
        <v>44</v>
      </c>
      <c r="Z165" s="52" t="s">
        <v>1472</v>
      </c>
      <c r="AA165" s="52" t="s">
        <v>1453</v>
      </c>
      <c r="AB165" s="52" t="s">
        <v>44</v>
      </c>
      <c r="AC165" s="52" t="s">
        <v>44</v>
      </c>
      <c r="AD165" s="52" t="s">
        <v>44</v>
      </c>
      <c r="AE165" s="52" t="s">
        <v>44</v>
      </c>
      <c r="AF165" s="52">
        <v>1</v>
      </c>
      <c r="AG165" s="52">
        <v>1</v>
      </c>
      <c r="AH165" s="52"/>
      <c r="AI165" s="52"/>
      <c r="AJ165" s="52">
        <v>2</v>
      </c>
      <c r="AK165" s="52" t="s">
        <v>483</v>
      </c>
      <c r="AL165" s="75">
        <v>43817</v>
      </c>
      <c r="AM165" s="52">
        <v>10.2753</v>
      </c>
      <c r="AN165" s="132" t="s">
        <v>1105</v>
      </c>
    </row>
    <row r="166" spans="1:40" s="44" customFormat="1" x14ac:dyDescent="0.2">
      <c r="A166" s="44">
        <v>790</v>
      </c>
      <c r="B166" s="44">
        <v>51</v>
      </c>
      <c r="C166" s="44">
        <v>1</v>
      </c>
      <c r="D166" s="44" t="s">
        <v>52</v>
      </c>
      <c r="E166" s="44" t="s">
        <v>212</v>
      </c>
      <c r="F166" s="66"/>
      <c r="G166" s="76"/>
      <c r="H166" s="6" t="s">
        <v>5530</v>
      </c>
      <c r="I166" s="52" t="s">
        <v>1435</v>
      </c>
      <c r="J166" s="291">
        <v>55251</v>
      </c>
      <c r="K166" s="52" t="s">
        <v>2680</v>
      </c>
      <c r="L166" s="52" t="s">
        <v>2680</v>
      </c>
      <c r="M166" s="333" t="s">
        <v>2681</v>
      </c>
      <c r="N166" s="52" t="s">
        <v>2682</v>
      </c>
      <c r="O166" s="52" t="s">
        <v>2683</v>
      </c>
      <c r="P166" s="52" t="s">
        <v>1464</v>
      </c>
      <c r="Q166" s="350">
        <v>231.10899166666664</v>
      </c>
      <c r="R166" s="258" t="s">
        <v>93</v>
      </c>
      <c r="S166" s="52"/>
      <c r="T166" s="52" t="s">
        <v>1437</v>
      </c>
      <c r="U166" s="52" t="s">
        <v>44</v>
      </c>
      <c r="V166" s="52" t="s">
        <v>44</v>
      </c>
      <c r="W166" s="52" t="s">
        <v>44</v>
      </c>
      <c r="X166" s="52" t="s">
        <v>44</v>
      </c>
      <c r="Y166" s="52" t="s">
        <v>44</v>
      </c>
      <c r="Z166" s="52" t="s">
        <v>1472</v>
      </c>
      <c r="AA166" s="52" t="s">
        <v>1453</v>
      </c>
      <c r="AB166" s="52" t="s">
        <v>44</v>
      </c>
      <c r="AC166" s="52" t="s">
        <v>44</v>
      </c>
      <c r="AD166" s="52" t="s">
        <v>44</v>
      </c>
      <c r="AE166" s="52" t="s">
        <v>44</v>
      </c>
      <c r="AF166" s="52">
        <v>1</v>
      </c>
      <c r="AG166" s="52">
        <v>1</v>
      </c>
      <c r="AH166" s="52"/>
      <c r="AI166" s="52"/>
      <c r="AJ166" s="52">
        <v>2</v>
      </c>
      <c r="AK166" s="52" t="s">
        <v>483</v>
      </c>
      <c r="AL166" s="75">
        <v>43817</v>
      </c>
      <c r="AM166" s="52">
        <v>10.2753</v>
      </c>
      <c r="AN166" s="132" t="s">
        <v>1105</v>
      </c>
    </row>
    <row r="167" spans="1:40" s="44" customFormat="1" x14ac:dyDescent="0.2">
      <c r="A167" s="44">
        <v>790</v>
      </c>
      <c r="B167" s="44">
        <v>51</v>
      </c>
      <c r="C167" s="44">
        <v>1</v>
      </c>
      <c r="D167" s="44" t="s">
        <v>52</v>
      </c>
      <c r="E167" s="44" t="s">
        <v>212</v>
      </c>
      <c r="F167" s="66"/>
      <c r="G167" s="76"/>
      <c r="H167" s="6" t="s">
        <v>5530</v>
      </c>
      <c r="I167" s="52" t="s">
        <v>1435</v>
      </c>
      <c r="J167" s="291">
        <v>55249</v>
      </c>
      <c r="K167" s="52" t="s">
        <v>2684</v>
      </c>
      <c r="L167" s="52" t="s">
        <v>2684</v>
      </c>
      <c r="M167" s="333" t="s">
        <v>2685</v>
      </c>
      <c r="N167" s="52" t="s">
        <v>2686</v>
      </c>
      <c r="O167" s="52" t="s">
        <v>2687</v>
      </c>
      <c r="P167" s="52" t="s">
        <v>1464</v>
      </c>
      <c r="Q167" s="350">
        <v>231.10899166666664</v>
      </c>
      <c r="R167" s="258" t="s">
        <v>93</v>
      </c>
      <c r="S167" s="52"/>
      <c r="T167" s="52" t="s">
        <v>1437</v>
      </c>
      <c r="U167" s="52" t="s">
        <v>44</v>
      </c>
      <c r="V167" s="52" t="s">
        <v>44</v>
      </c>
      <c r="W167" s="52" t="s">
        <v>44</v>
      </c>
      <c r="X167" s="52" t="s">
        <v>44</v>
      </c>
      <c r="Y167" s="52" t="s">
        <v>44</v>
      </c>
      <c r="Z167" s="52" t="s">
        <v>1472</v>
      </c>
      <c r="AA167" s="52" t="s">
        <v>1453</v>
      </c>
      <c r="AB167" s="52" t="s">
        <v>44</v>
      </c>
      <c r="AC167" s="52" t="s">
        <v>44</v>
      </c>
      <c r="AD167" s="52" t="s">
        <v>44</v>
      </c>
      <c r="AE167" s="52" t="s">
        <v>44</v>
      </c>
      <c r="AF167" s="52">
        <v>1</v>
      </c>
      <c r="AG167" s="52">
        <v>1</v>
      </c>
      <c r="AH167" s="52"/>
      <c r="AI167" s="52"/>
      <c r="AJ167" s="52">
        <v>2</v>
      </c>
      <c r="AK167" s="52" t="s">
        <v>483</v>
      </c>
      <c r="AL167" s="75">
        <v>43817</v>
      </c>
      <c r="AM167" s="52">
        <v>10.2753</v>
      </c>
      <c r="AN167" s="132" t="s">
        <v>1105</v>
      </c>
    </row>
    <row r="168" spans="1:40" s="44" customFormat="1" x14ac:dyDescent="0.2">
      <c r="A168" s="44">
        <v>790</v>
      </c>
      <c r="B168" s="44">
        <v>51</v>
      </c>
      <c r="C168" s="44">
        <v>1</v>
      </c>
      <c r="D168" s="44" t="s">
        <v>52</v>
      </c>
      <c r="E168" s="44" t="s">
        <v>212</v>
      </c>
      <c r="F168" s="66"/>
      <c r="G168" s="76"/>
      <c r="H168" s="6" t="s">
        <v>5530</v>
      </c>
      <c r="I168" s="52" t="s">
        <v>1435</v>
      </c>
      <c r="J168" s="291">
        <v>55250</v>
      </c>
      <c r="K168" s="52" t="s">
        <v>2688</v>
      </c>
      <c r="L168" s="52" t="s">
        <v>2688</v>
      </c>
      <c r="M168" s="333" t="s">
        <v>2689</v>
      </c>
      <c r="N168" s="52" t="s">
        <v>2690</v>
      </c>
      <c r="O168" s="52" t="s">
        <v>2691</v>
      </c>
      <c r="P168" s="52" t="s">
        <v>1464</v>
      </c>
      <c r="Q168" s="350">
        <v>231.10899166666664</v>
      </c>
      <c r="R168" s="258" t="s">
        <v>93</v>
      </c>
      <c r="S168" s="52"/>
      <c r="T168" s="52" t="s">
        <v>1437</v>
      </c>
      <c r="U168" s="52" t="s">
        <v>44</v>
      </c>
      <c r="V168" s="52" t="s">
        <v>44</v>
      </c>
      <c r="W168" s="52" t="s">
        <v>44</v>
      </c>
      <c r="X168" s="52" t="s">
        <v>44</v>
      </c>
      <c r="Y168" s="52" t="s">
        <v>44</v>
      </c>
      <c r="Z168" s="52" t="s">
        <v>1472</v>
      </c>
      <c r="AA168" s="52" t="s">
        <v>1453</v>
      </c>
      <c r="AB168" s="52" t="s">
        <v>44</v>
      </c>
      <c r="AC168" s="52" t="s">
        <v>44</v>
      </c>
      <c r="AD168" s="52" t="s">
        <v>44</v>
      </c>
      <c r="AE168" s="52" t="s">
        <v>44</v>
      </c>
      <c r="AF168" s="52">
        <v>1</v>
      </c>
      <c r="AG168" s="52">
        <v>1</v>
      </c>
      <c r="AH168" s="52"/>
      <c r="AI168" s="52"/>
      <c r="AJ168" s="52">
        <v>2</v>
      </c>
      <c r="AK168" s="52" t="s">
        <v>483</v>
      </c>
      <c r="AL168" s="75">
        <v>43817</v>
      </c>
      <c r="AM168" s="52">
        <v>10.2753</v>
      </c>
      <c r="AN168" s="132" t="s">
        <v>1105</v>
      </c>
    </row>
    <row r="169" spans="1:40" s="85" customFormat="1" ht="13.5" customHeight="1" x14ac:dyDescent="0.25">
      <c r="A169" s="85">
        <v>790</v>
      </c>
      <c r="B169" s="85">
        <v>51</v>
      </c>
      <c r="C169" s="85">
        <v>1</v>
      </c>
      <c r="D169" s="85" t="s">
        <v>52</v>
      </c>
      <c r="E169" s="85" t="s">
        <v>213</v>
      </c>
      <c r="G169" s="93" t="s">
        <v>93</v>
      </c>
      <c r="H169" s="6" t="s">
        <v>5530</v>
      </c>
      <c r="I169" s="7" t="s">
        <v>1435</v>
      </c>
      <c r="J169" s="294">
        <v>54550</v>
      </c>
      <c r="K169" s="81" t="s">
        <v>1473</v>
      </c>
      <c r="L169" s="81" t="s">
        <v>1473</v>
      </c>
      <c r="M169" s="332" t="s">
        <v>1474</v>
      </c>
      <c r="N169" s="84" t="s">
        <v>1475</v>
      </c>
      <c r="O169" s="84" t="s">
        <v>1476</v>
      </c>
      <c r="P169" s="8" t="s">
        <v>1464</v>
      </c>
      <c r="Q169" s="352">
        <v>20.913799999999998</v>
      </c>
      <c r="R169" s="93" t="s">
        <v>93</v>
      </c>
      <c r="S169" s="84"/>
      <c r="T169" s="84" t="s">
        <v>1437</v>
      </c>
      <c r="U169" s="84" t="s">
        <v>44</v>
      </c>
      <c r="V169" s="84" t="s">
        <v>44</v>
      </c>
      <c r="W169" s="84" t="s">
        <v>44</v>
      </c>
      <c r="X169" s="84" t="s">
        <v>44</v>
      </c>
      <c r="Y169" s="84" t="s">
        <v>44</v>
      </c>
      <c r="Z169" s="84" t="s">
        <v>44</v>
      </c>
      <c r="AA169" s="84" t="s">
        <v>44</v>
      </c>
      <c r="AB169" s="84" t="s">
        <v>44</v>
      </c>
      <c r="AC169" s="84" t="s">
        <v>44</v>
      </c>
      <c r="AD169" s="84" t="s">
        <v>44</v>
      </c>
      <c r="AE169" s="84" t="s">
        <v>44</v>
      </c>
      <c r="AF169" s="84">
        <v>1</v>
      </c>
      <c r="AG169" s="84">
        <v>1</v>
      </c>
      <c r="AH169" s="84"/>
      <c r="AI169" s="84"/>
      <c r="AJ169" s="84">
        <v>2</v>
      </c>
      <c r="AK169" s="84" t="s">
        <v>483</v>
      </c>
      <c r="AL169" s="94">
        <v>43435</v>
      </c>
      <c r="AM169" s="84">
        <v>10.2753</v>
      </c>
      <c r="AN169" s="95">
        <v>0.9</v>
      </c>
    </row>
    <row r="170" spans="1:40" s="44" customFormat="1" x14ac:dyDescent="0.2">
      <c r="A170" s="44">
        <v>790</v>
      </c>
      <c r="B170" s="44">
        <v>51</v>
      </c>
      <c r="C170" s="44">
        <v>1</v>
      </c>
      <c r="D170" s="44" t="s">
        <v>52</v>
      </c>
      <c r="E170" s="44" t="s">
        <v>213</v>
      </c>
      <c r="F170" s="66"/>
      <c r="G170" s="76" t="s">
        <v>93</v>
      </c>
      <c r="H170" s="6" t="s">
        <v>5530</v>
      </c>
      <c r="I170" s="52" t="s">
        <v>1435</v>
      </c>
      <c r="J170" s="291">
        <v>54551</v>
      </c>
      <c r="K170" s="52" t="s">
        <v>2692</v>
      </c>
      <c r="L170" s="52" t="s">
        <v>2692</v>
      </c>
      <c r="M170" s="333" t="s">
        <v>2693</v>
      </c>
      <c r="N170" s="52" t="s">
        <v>2694</v>
      </c>
      <c r="O170" s="52" t="s">
        <v>2695</v>
      </c>
      <c r="P170" s="52" t="s">
        <v>1464</v>
      </c>
      <c r="Q170" s="350">
        <v>20.913799999999998</v>
      </c>
      <c r="R170" s="258" t="s">
        <v>93</v>
      </c>
      <c r="S170" s="52"/>
      <c r="T170" s="52" t="s">
        <v>1437</v>
      </c>
      <c r="U170" s="52" t="s">
        <v>44</v>
      </c>
      <c r="V170" s="52" t="s">
        <v>44</v>
      </c>
      <c r="W170" s="52" t="s">
        <v>44</v>
      </c>
      <c r="X170" s="52" t="s">
        <v>44</v>
      </c>
      <c r="Y170" s="52" t="s">
        <v>44</v>
      </c>
      <c r="Z170" s="52" t="s">
        <v>44</v>
      </c>
      <c r="AA170" s="52" t="s">
        <v>44</v>
      </c>
      <c r="AB170" s="52" t="s">
        <v>44</v>
      </c>
      <c r="AC170" s="52" t="s">
        <v>44</v>
      </c>
      <c r="AD170" s="52" t="s">
        <v>44</v>
      </c>
      <c r="AE170" s="52" t="s">
        <v>44</v>
      </c>
      <c r="AF170" s="52">
        <v>1</v>
      </c>
      <c r="AG170" s="52">
        <v>1</v>
      </c>
      <c r="AH170" s="52"/>
      <c r="AI170" s="52"/>
      <c r="AJ170" s="52">
        <v>2</v>
      </c>
      <c r="AK170" s="52" t="s">
        <v>483</v>
      </c>
      <c r="AL170" s="75">
        <v>43817</v>
      </c>
      <c r="AM170" s="52">
        <v>10.2753</v>
      </c>
      <c r="AN170" s="132" t="s">
        <v>1105</v>
      </c>
    </row>
    <row r="171" spans="1:40" s="44" customFormat="1" x14ac:dyDescent="0.2">
      <c r="A171" s="44">
        <v>790</v>
      </c>
      <c r="B171" s="44">
        <v>51</v>
      </c>
      <c r="C171" s="44">
        <v>1</v>
      </c>
      <c r="D171" s="44" t="s">
        <v>52</v>
      </c>
      <c r="E171" s="44" t="s">
        <v>213</v>
      </c>
      <c r="F171" s="66"/>
      <c r="G171" s="76"/>
      <c r="H171" s="6" t="s">
        <v>5530</v>
      </c>
      <c r="I171" s="52" t="s">
        <v>1435</v>
      </c>
      <c r="J171" s="291">
        <v>54552</v>
      </c>
      <c r="K171" s="52" t="s">
        <v>2696</v>
      </c>
      <c r="L171" s="52" t="s">
        <v>2696</v>
      </c>
      <c r="M171" s="333" t="s">
        <v>2697</v>
      </c>
      <c r="N171" s="52" t="s">
        <v>2698</v>
      </c>
      <c r="O171" s="52" t="s">
        <v>2699</v>
      </c>
      <c r="P171" s="52" t="s">
        <v>1464</v>
      </c>
      <c r="Q171" s="350">
        <v>20.913799999999998</v>
      </c>
      <c r="R171" s="258" t="s">
        <v>93</v>
      </c>
      <c r="S171" s="52"/>
      <c r="T171" s="52" t="s">
        <v>1437</v>
      </c>
      <c r="U171" s="52" t="s">
        <v>44</v>
      </c>
      <c r="V171" s="52" t="s">
        <v>44</v>
      </c>
      <c r="W171" s="52" t="s">
        <v>44</v>
      </c>
      <c r="X171" s="52" t="s">
        <v>44</v>
      </c>
      <c r="Y171" s="52" t="s">
        <v>44</v>
      </c>
      <c r="Z171" s="52" t="s">
        <v>44</v>
      </c>
      <c r="AA171" s="52" t="s">
        <v>44</v>
      </c>
      <c r="AB171" s="52" t="s">
        <v>44</v>
      </c>
      <c r="AC171" s="52" t="s">
        <v>44</v>
      </c>
      <c r="AD171" s="52" t="s">
        <v>44</v>
      </c>
      <c r="AE171" s="52" t="s">
        <v>44</v>
      </c>
      <c r="AF171" s="52">
        <v>1</v>
      </c>
      <c r="AG171" s="52">
        <v>1</v>
      </c>
      <c r="AH171" s="52"/>
      <c r="AI171" s="52"/>
      <c r="AJ171" s="52">
        <v>2</v>
      </c>
      <c r="AK171" s="52" t="s">
        <v>483</v>
      </c>
      <c r="AL171" s="75">
        <v>43817</v>
      </c>
      <c r="AM171" s="52">
        <v>10.2753</v>
      </c>
      <c r="AN171" s="132" t="s">
        <v>1105</v>
      </c>
    </row>
    <row r="172" spans="1:40" s="44" customFormat="1" x14ac:dyDescent="0.2">
      <c r="A172" s="44">
        <v>790</v>
      </c>
      <c r="B172" s="44">
        <v>51</v>
      </c>
      <c r="C172" s="44">
        <v>1</v>
      </c>
      <c r="D172" s="44" t="s">
        <v>52</v>
      </c>
      <c r="E172" s="44" t="s">
        <v>213</v>
      </c>
      <c r="F172" s="66"/>
      <c r="G172" s="76"/>
      <c r="H172" s="6" t="s">
        <v>5530</v>
      </c>
      <c r="I172" s="52" t="s">
        <v>1435</v>
      </c>
      <c r="J172" s="291">
        <v>54553</v>
      </c>
      <c r="K172" s="52" t="s">
        <v>2700</v>
      </c>
      <c r="L172" s="52" t="s">
        <v>2700</v>
      </c>
      <c r="M172" s="333" t="s">
        <v>2701</v>
      </c>
      <c r="N172" s="52" t="s">
        <v>2702</v>
      </c>
      <c r="O172" s="52" t="s">
        <v>2703</v>
      </c>
      <c r="P172" s="52" t="s">
        <v>1464</v>
      </c>
      <c r="Q172" s="350">
        <v>20.913799999999998</v>
      </c>
      <c r="R172" s="258" t="s">
        <v>93</v>
      </c>
      <c r="S172" s="52"/>
      <c r="T172" s="52" t="s">
        <v>1437</v>
      </c>
      <c r="U172" s="52" t="s">
        <v>44</v>
      </c>
      <c r="V172" s="52" t="s">
        <v>44</v>
      </c>
      <c r="W172" s="52" t="s">
        <v>44</v>
      </c>
      <c r="X172" s="52" t="s">
        <v>44</v>
      </c>
      <c r="Y172" s="52" t="s">
        <v>44</v>
      </c>
      <c r="Z172" s="52" t="s">
        <v>44</v>
      </c>
      <c r="AA172" s="52" t="s">
        <v>44</v>
      </c>
      <c r="AB172" s="52" t="s">
        <v>44</v>
      </c>
      <c r="AC172" s="52" t="s">
        <v>44</v>
      </c>
      <c r="AD172" s="52" t="s">
        <v>44</v>
      </c>
      <c r="AE172" s="52" t="s">
        <v>44</v>
      </c>
      <c r="AF172" s="52">
        <v>1</v>
      </c>
      <c r="AG172" s="52">
        <v>1</v>
      </c>
      <c r="AH172" s="52"/>
      <c r="AI172" s="52"/>
      <c r="AJ172" s="52">
        <v>2</v>
      </c>
      <c r="AK172" s="52" t="s">
        <v>483</v>
      </c>
      <c r="AL172" s="75">
        <v>43817</v>
      </c>
      <c r="AM172" s="52">
        <v>10.2753</v>
      </c>
      <c r="AN172" s="132" t="s">
        <v>1105</v>
      </c>
    </row>
    <row r="173" spans="1:40" s="44" customFormat="1" x14ac:dyDescent="0.2">
      <c r="A173" s="44">
        <v>790</v>
      </c>
      <c r="B173" s="44">
        <v>51</v>
      </c>
      <c r="C173" s="44">
        <v>1</v>
      </c>
      <c r="D173" s="44" t="s">
        <v>52</v>
      </c>
      <c r="E173" s="44" t="s">
        <v>213</v>
      </c>
      <c r="F173" s="66"/>
      <c r="G173" s="76"/>
      <c r="H173" s="6" t="s">
        <v>5530</v>
      </c>
      <c r="I173" s="52" t="s">
        <v>1435</v>
      </c>
      <c r="J173" s="291">
        <v>54554</v>
      </c>
      <c r="K173" s="52" t="s">
        <v>2704</v>
      </c>
      <c r="L173" s="52" t="s">
        <v>2704</v>
      </c>
      <c r="M173" s="333" t="s">
        <v>2705</v>
      </c>
      <c r="N173" s="52" t="s">
        <v>2706</v>
      </c>
      <c r="O173" s="52" t="s">
        <v>2707</v>
      </c>
      <c r="P173" s="52" t="s">
        <v>1464</v>
      </c>
      <c r="Q173" s="350">
        <v>20.913799999999998</v>
      </c>
      <c r="R173" s="258" t="s">
        <v>93</v>
      </c>
      <c r="S173" s="52"/>
      <c r="T173" s="52" t="s">
        <v>1437</v>
      </c>
      <c r="U173" s="52" t="s">
        <v>44</v>
      </c>
      <c r="V173" s="52" t="s">
        <v>44</v>
      </c>
      <c r="W173" s="52" t="s">
        <v>44</v>
      </c>
      <c r="X173" s="52" t="s">
        <v>44</v>
      </c>
      <c r="Y173" s="52" t="s">
        <v>44</v>
      </c>
      <c r="Z173" s="52" t="s">
        <v>44</v>
      </c>
      <c r="AA173" s="52" t="s">
        <v>44</v>
      </c>
      <c r="AB173" s="52" t="s">
        <v>44</v>
      </c>
      <c r="AC173" s="52" t="s">
        <v>44</v>
      </c>
      <c r="AD173" s="52" t="s">
        <v>44</v>
      </c>
      <c r="AE173" s="52" t="s">
        <v>44</v>
      </c>
      <c r="AF173" s="52">
        <v>1</v>
      </c>
      <c r="AG173" s="52">
        <v>1</v>
      </c>
      <c r="AH173" s="52"/>
      <c r="AI173" s="52"/>
      <c r="AJ173" s="52">
        <v>2</v>
      </c>
      <c r="AK173" s="52" t="s">
        <v>483</v>
      </c>
      <c r="AL173" s="75">
        <v>43817</v>
      </c>
      <c r="AM173" s="52">
        <v>10.2753</v>
      </c>
      <c r="AN173" s="132" t="s">
        <v>1105</v>
      </c>
    </row>
    <row r="174" spans="1:40" s="44" customFormat="1" x14ac:dyDescent="0.2">
      <c r="A174" s="44">
        <v>790</v>
      </c>
      <c r="B174" s="44">
        <v>51</v>
      </c>
      <c r="C174" s="44">
        <v>1</v>
      </c>
      <c r="D174" s="44" t="s">
        <v>52</v>
      </c>
      <c r="E174" s="44" t="s">
        <v>213</v>
      </c>
      <c r="F174" s="66"/>
      <c r="G174" s="76"/>
      <c r="H174" s="6" t="s">
        <v>5530</v>
      </c>
      <c r="I174" s="52" t="s">
        <v>1435</v>
      </c>
      <c r="J174" s="291">
        <v>54555</v>
      </c>
      <c r="K174" s="52" t="s">
        <v>2708</v>
      </c>
      <c r="L174" s="52" t="s">
        <v>2708</v>
      </c>
      <c r="M174" s="333" t="s">
        <v>2709</v>
      </c>
      <c r="N174" s="52" t="s">
        <v>2710</v>
      </c>
      <c r="O174" s="52" t="s">
        <v>2711</v>
      </c>
      <c r="P174" s="52" t="s">
        <v>1464</v>
      </c>
      <c r="Q174" s="350">
        <v>20.913799999999998</v>
      </c>
      <c r="R174" s="258" t="s">
        <v>93</v>
      </c>
      <c r="S174" s="52"/>
      <c r="T174" s="52" t="s">
        <v>1437</v>
      </c>
      <c r="U174" s="52" t="s">
        <v>44</v>
      </c>
      <c r="V174" s="52" t="s">
        <v>44</v>
      </c>
      <c r="W174" s="52" t="s">
        <v>44</v>
      </c>
      <c r="X174" s="52" t="s">
        <v>44</v>
      </c>
      <c r="Y174" s="52" t="s">
        <v>44</v>
      </c>
      <c r="Z174" s="52" t="s">
        <v>44</v>
      </c>
      <c r="AA174" s="52" t="s">
        <v>44</v>
      </c>
      <c r="AB174" s="52" t="s">
        <v>44</v>
      </c>
      <c r="AC174" s="52" t="s">
        <v>44</v>
      </c>
      <c r="AD174" s="52" t="s">
        <v>44</v>
      </c>
      <c r="AE174" s="52" t="s">
        <v>44</v>
      </c>
      <c r="AF174" s="52">
        <v>1</v>
      </c>
      <c r="AG174" s="52">
        <v>1</v>
      </c>
      <c r="AH174" s="52"/>
      <c r="AI174" s="52"/>
      <c r="AJ174" s="52">
        <v>2</v>
      </c>
      <c r="AK174" s="52" t="s">
        <v>483</v>
      </c>
      <c r="AL174" s="75">
        <v>43817</v>
      </c>
      <c r="AM174" s="52">
        <v>10.2753</v>
      </c>
      <c r="AN174" s="132" t="s">
        <v>1105</v>
      </c>
    </row>
    <row r="175" spans="1:40" s="44" customFormat="1" x14ac:dyDescent="0.2">
      <c r="A175" s="44">
        <v>790</v>
      </c>
      <c r="B175" s="44">
        <v>51</v>
      </c>
      <c r="C175" s="44">
        <v>1</v>
      </c>
      <c r="D175" s="44" t="s">
        <v>52</v>
      </c>
      <c r="E175" s="44" t="s">
        <v>213</v>
      </c>
      <c r="F175" s="66"/>
      <c r="G175" s="76"/>
      <c r="H175" s="6" t="s">
        <v>5530</v>
      </c>
      <c r="I175" s="52" t="s">
        <v>1435</v>
      </c>
      <c r="J175" s="291">
        <v>54556</v>
      </c>
      <c r="K175" s="52" t="s">
        <v>2712</v>
      </c>
      <c r="L175" s="52" t="s">
        <v>2712</v>
      </c>
      <c r="M175" s="333" t="s">
        <v>2713</v>
      </c>
      <c r="N175" s="52" t="s">
        <v>2714</v>
      </c>
      <c r="O175" s="52" t="s">
        <v>2715</v>
      </c>
      <c r="P175" s="52" t="s">
        <v>1464</v>
      </c>
      <c r="Q175" s="350">
        <v>20.913799999999998</v>
      </c>
      <c r="R175" s="258" t="s">
        <v>93</v>
      </c>
      <c r="S175" s="52"/>
      <c r="T175" s="52" t="s">
        <v>1437</v>
      </c>
      <c r="U175" s="52" t="s">
        <v>44</v>
      </c>
      <c r="V175" s="52" t="s">
        <v>44</v>
      </c>
      <c r="W175" s="52" t="s">
        <v>44</v>
      </c>
      <c r="X175" s="52" t="s">
        <v>44</v>
      </c>
      <c r="Y175" s="52" t="s">
        <v>44</v>
      </c>
      <c r="Z175" s="52" t="s">
        <v>44</v>
      </c>
      <c r="AA175" s="52" t="s">
        <v>44</v>
      </c>
      <c r="AB175" s="52" t="s">
        <v>44</v>
      </c>
      <c r="AC175" s="52" t="s">
        <v>44</v>
      </c>
      <c r="AD175" s="52" t="s">
        <v>44</v>
      </c>
      <c r="AE175" s="52" t="s">
        <v>44</v>
      </c>
      <c r="AF175" s="52">
        <v>1</v>
      </c>
      <c r="AG175" s="52">
        <v>1</v>
      </c>
      <c r="AH175" s="52"/>
      <c r="AI175" s="52"/>
      <c r="AJ175" s="52">
        <v>2</v>
      </c>
      <c r="AK175" s="52" t="s">
        <v>483</v>
      </c>
      <c r="AL175" s="75">
        <v>43817</v>
      </c>
      <c r="AM175" s="52">
        <v>10.2753</v>
      </c>
      <c r="AN175" s="132" t="s">
        <v>1105</v>
      </c>
    </row>
    <row r="176" spans="1:40" s="85" customFormat="1" ht="13.5" customHeight="1" x14ac:dyDescent="0.25">
      <c r="A176" s="85">
        <v>790</v>
      </c>
      <c r="B176" s="85">
        <v>51</v>
      </c>
      <c r="C176" s="85">
        <v>2</v>
      </c>
      <c r="D176" s="85" t="s">
        <v>53</v>
      </c>
      <c r="E176" s="85" t="s">
        <v>211</v>
      </c>
      <c r="F176" s="92">
        <v>4820</v>
      </c>
      <c r="G176" s="93" t="s">
        <v>93</v>
      </c>
      <c r="H176" s="6" t="s">
        <v>5530</v>
      </c>
      <c r="I176" s="7" t="s">
        <v>1435</v>
      </c>
      <c r="J176" s="293">
        <v>60109</v>
      </c>
      <c r="K176" s="84" t="s">
        <v>1477</v>
      </c>
      <c r="L176" s="84" t="s">
        <v>1477</v>
      </c>
      <c r="M176" s="332" t="s">
        <v>1478</v>
      </c>
      <c r="N176" s="84" t="s">
        <v>1479</v>
      </c>
      <c r="O176" s="84" t="s">
        <v>1480</v>
      </c>
      <c r="P176" s="8" t="s">
        <v>1436</v>
      </c>
      <c r="Q176" s="352">
        <v>23.4788</v>
      </c>
      <c r="R176" s="93" t="s">
        <v>93</v>
      </c>
      <c r="S176" s="84"/>
      <c r="T176" s="84" t="s">
        <v>1437</v>
      </c>
      <c r="U176" s="84" t="s">
        <v>44</v>
      </c>
      <c r="V176" s="84" t="s">
        <v>44</v>
      </c>
      <c r="W176" s="84" t="s">
        <v>44</v>
      </c>
      <c r="X176" s="84" t="s">
        <v>44</v>
      </c>
      <c r="Y176" s="84" t="s">
        <v>44</v>
      </c>
      <c r="Z176" s="81" t="s">
        <v>1472</v>
      </c>
      <c r="AA176" s="81" t="s">
        <v>1453</v>
      </c>
      <c r="AB176" s="84" t="s">
        <v>44</v>
      </c>
      <c r="AC176" s="84" t="s">
        <v>44</v>
      </c>
      <c r="AD176" s="84" t="s">
        <v>44</v>
      </c>
      <c r="AE176" s="84" t="s">
        <v>44</v>
      </c>
      <c r="AF176" s="84">
        <v>20</v>
      </c>
      <c r="AG176" s="84">
        <v>20</v>
      </c>
      <c r="AH176" s="84"/>
      <c r="AI176" s="84"/>
      <c r="AJ176" s="84">
        <v>2</v>
      </c>
      <c r="AK176" s="84" t="s">
        <v>483</v>
      </c>
      <c r="AL176" s="94">
        <v>43435</v>
      </c>
      <c r="AM176" s="84">
        <v>10.2753</v>
      </c>
      <c r="AN176" s="95">
        <v>0.9</v>
      </c>
    </row>
    <row r="177" spans="1:40" s="44" customFormat="1" x14ac:dyDescent="0.2">
      <c r="A177" s="44">
        <v>790</v>
      </c>
      <c r="B177" s="44">
        <v>51</v>
      </c>
      <c r="C177" s="44">
        <v>2</v>
      </c>
      <c r="D177" s="44" t="s">
        <v>53</v>
      </c>
      <c r="E177" s="44" t="s">
        <v>211</v>
      </c>
      <c r="F177" s="66"/>
      <c r="G177" s="76" t="s">
        <v>93</v>
      </c>
      <c r="H177" s="6" t="s">
        <v>5530</v>
      </c>
      <c r="I177" s="52" t="s">
        <v>1435</v>
      </c>
      <c r="J177" s="291">
        <v>60110</v>
      </c>
      <c r="K177" s="52" t="s">
        <v>2716</v>
      </c>
      <c r="L177" s="52" t="s">
        <v>2716</v>
      </c>
      <c r="M177" s="333" t="s">
        <v>2717</v>
      </c>
      <c r="N177" s="52" t="s">
        <v>2718</v>
      </c>
      <c r="O177" s="52" t="s">
        <v>2719</v>
      </c>
      <c r="P177" s="132" t="s">
        <v>1436</v>
      </c>
      <c r="Q177" s="350">
        <v>23.478768388888891</v>
      </c>
      <c r="R177" s="258" t="s">
        <v>93</v>
      </c>
      <c r="S177" s="52"/>
      <c r="T177" s="52" t="s">
        <v>1437</v>
      </c>
      <c r="U177" s="52" t="s">
        <v>44</v>
      </c>
      <c r="V177" s="52" t="s">
        <v>44</v>
      </c>
      <c r="W177" s="52" t="s">
        <v>44</v>
      </c>
      <c r="X177" s="52" t="s">
        <v>44</v>
      </c>
      <c r="Y177" s="52" t="s">
        <v>44</v>
      </c>
      <c r="Z177" s="52" t="s">
        <v>1472</v>
      </c>
      <c r="AA177" s="52" t="s">
        <v>1453</v>
      </c>
      <c r="AB177" s="52" t="s">
        <v>44</v>
      </c>
      <c r="AC177" s="52" t="s">
        <v>44</v>
      </c>
      <c r="AD177" s="52" t="s">
        <v>44</v>
      </c>
      <c r="AE177" s="52" t="s">
        <v>44</v>
      </c>
      <c r="AF177" s="52">
        <v>20</v>
      </c>
      <c r="AG177" s="52">
        <v>20</v>
      </c>
      <c r="AH177" s="52"/>
      <c r="AI177" s="52"/>
      <c r="AJ177" s="52">
        <v>2</v>
      </c>
      <c r="AK177" s="52" t="s">
        <v>483</v>
      </c>
      <c r="AL177" s="75">
        <v>43817</v>
      </c>
      <c r="AM177" s="52">
        <v>10.2753</v>
      </c>
      <c r="AN177" s="132" t="s">
        <v>1105</v>
      </c>
    </row>
    <row r="178" spans="1:40" s="44" customFormat="1" x14ac:dyDescent="0.2">
      <c r="A178" s="44">
        <v>790</v>
      </c>
      <c r="B178" s="44">
        <v>51</v>
      </c>
      <c r="C178" s="44">
        <v>2</v>
      </c>
      <c r="D178" s="44" t="s">
        <v>53</v>
      </c>
      <c r="E178" s="44" t="s">
        <v>211</v>
      </c>
      <c r="F178" s="66"/>
      <c r="G178" s="76"/>
      <c r="H178" s="6" t="s">
        <v>5530</v>
      </c>
      <c r="I178" s="52" t="s">
        <v>1435</v>
      </c>
      <c r="J178" s="291">
        <v>60111</v>
      </c>
      <c r="K178" s="52" t="s">
        <v>2720</v>
      </c>
      <c r="L178" s="52" t="s">
        <v>2720</v>
      </c>
      <c r="M178" s="333" t="s">
        <v>2721</v>
      </c>
      <c r="N178" s="52" t="s">
        <v>2722</v>
      </c>
      <c r="O178" s="52" t="s">
        <v>2723</v>
      </c>
      <c r="P178" s="132" t="s">
        <v>1436</v>
      </c>
      <c r="Q178" s="350">
        <v>23.478768388888891</v>
      </c>
      <c r="R178" s="258" t="s">
        <v>93</v>
      </c>
      <c r="S178" s="52"/>
      <c r="T178" s="52" t="s">
        <v>1437</v>
      </c>
      <c r="U178" s="52" t="s">
        <v>44</v>
      </c>
      <c r="V178" s="52" t="s">
        <v>44</v>
      </c>
      <c r="W178" s="52" t="s">
        <v>44</v>
      </c>
      <c r="X178" s="52" t="s">
        <v>44</v>
      </c>
      <c r="Y178" s="52" t="s">
        <v>44</v>
      </c>
      <c r="Z178" s="52" t="s">
        <v>1472</v>
      </c>
      <c r="AA178" s="52" t="s">
        <v>1453</v>
      </c>
      <c r="AB178" s="52" t="s">
        <v>44</v>
      </c>
      <c r="AC178" s="52" t="s">
        <v>44</v>
      </c>
      <c r="AD178" s="52" t="s">
        <v>44</v>
      </c>
      <c r="AE178" s="52" t="s">
        <v>44</v>
      </c>
      <c r="AF178" s="52">
        <v>20</v>
      </c>
      <c r="AG178" s="52">
        <v>20</v>
      </c>
      <c r="AH178" s="52"/>
      <c r="AI178" s="52"/>
      <c r="AJ178" s="52">
        <v>2</v>
      </c>
      <c r="AK178" s="52" t="s">
        <v>483</v>
      </c>
      <c r="AL178" s="75">
        <v>43817</v>
      </c>
      <c r="AM178" s="52">
        <v>10.2753</v>
      </c>
      <c r="AN178" s="132" t="s">
        <v>1105</v>
      </c>
    </row>
    <row r="179" spans="1:40" s="44" customFormat="1" x14ac:dyDescent="0.2">
      <c r="A179" s="44">
        <v>790</v>
      </c>
      <c r="B179" s="44">
        <v>51</v>
      </c>
      <c r="C179" s="44">
        <v>2</v>
      </c>
      <c r="D179" s="44" t="s">
        <v>53</v>
      </c>
      <c r="E179" s="44" t="s">
        <v>211</v>
      </c>
      <c r="F179" s="66"/>
      <c r="G179" s="76"/>
      <c r="H179" s="6" t="s">
        <v>5530</v>
      </c>
      <c r="I179" s="52" t="s">
        <v>1435</v>
      </c>
      <c r="J179" s="291">
        <v>60112</v>
      </c>
      <c r="K179" s="52" t="s">
        <v>2724</v>
      </c>
      <c r="L179" s="52" t="s">
        <v>2724</v>
      </c>
      <c r="M179" s="333" t="s">
        <v>2725</v>
      </c>
      <c r="N179" s="52" t="s">
        <v>2726</v>
      </c>
      <c r="O179" s="52" t="s">
        <v>2727</v>
      </c>
      <c r="P179" s="132" t="s">
        <v>1436</v>
      </c>
      <c r="Q179" s="350">
        <v>23.478768388888891</v>
      </c>
      <c r="R179" s="258" t="s">
        <v>93</v>
      </c>
      <c r="S179" s="52"/>
      <c r="T179" s="52" t="s">
        <v>1437</v>
      </c>
      <c r="U179" s="52" t="s">
        <v>44</v>
      </c>
      <c r="V179" s="52" t="s">
        <v>44</v>
      </c>
      <c r="W179" s="52" t="s">
        <v>44</v>
      </c>
      <c r="X179" s="52" t="s">
        <v>44</v>
      </c>
      <c r="Y179" s="52" t="s">
        <v>44</v>
      </c>
      <c r="Z179" s="52" t="s">
        <v>1472</v>
      </c>
      <c r="AA179" s="52" t="s">
        <v>1453</v>
      </c>
      <c r="AB179" s="52" t="s">
        <v>44</v>
      </c>
      <c r="AC179" s="52" t="s">
        <v>44</v>
      </c>
      <c r="AD179" s="52" t="s">
        <v>44</v>
      </c>
      <c r="AE179" s="52" t="s">
        <v>44</v>
      </c>
      <c r="AF179" s="52">
        <v>20</v>
      </c>
      <c r="AG179" s="52">
        <v>20</v>
      </c>
      <c r="AH179" s="52"/>
      <c r="AI179" s="52"/>
      <c r="AJ179" s="52">
        <v>2</v>
      </c>
      <c r="AK179" s="52" t="s">
        <v>483</v>
      </c>
      <c r="AL179" s="75">
        <v>43817</v>
      </c>
      <c r="AM179" s="52">
        <v>10.2753</v>
      </c>
      <c r="AN179" s="132" t="s">
        <v>1105</v>
      </c>
    </row>
    <row r="180" spans="1:40" s="44" customFormat="1" x14ac:dyDescent="0.2">
      <c r="A180" s="44">
        <v>790</v>
      </c>
      <c r="B180" s="44">
        <v>51</v>
      </c>
      <c r="C180" s="44">
        <v>2</v>
      </c>
      <c r="D180" s="44" t="s">
        <v>53</v>
      </c>
      <c r="E180" s="44" t="s">
        <v>211</v>
      </c>
      <c r="F180" s="66"/>
      <c r="G180" s="76"/>
      <c r="H180" s="6" t="s">
        <v>5530</v>
      </c>
      <c r="I180" s="52" t="s">
        <v>1435</v>
      </c>
      <c r="J180" s="291">
        <v>60113</v>
      </c>
      <c r="K180" s="52" t="s">
        <v>2728</v>
      </c>
      <c r="L180" s="52" t="s">
        <v>2728</v>
      </c>
      <c r="M180" s="333" t="s">
        <v>2729</v>
      </c>
      <c r="N180" s="52" t="s">
        <v>2730</v>
      </c>
      <c r="O180" s="52" t="s">
        <v>2731</v>
      </c>
      <c r="P180" s="132" t="s">
        <v>1436</v>
      </c>
      <c r="Q180" s="350">
        <v>23.478768388888891</v>
      </c>
      <c r="R180" s="258" t="s">
        <v>93</v>
      </c>
      <c r="S180" s="52"/>
      <c r="T180" s="52" t="s">
        <v>1437</v>
      </c>
      <c r="U180" s="52" t="s">
        <v>44</v>
      </c>
      <c r="V180" s="52" t="s">
        <v>44</v>
      </c>
      <c r="W180" s="52" t="s">
        <v>44</v>
      </c>
      <c r="X180" s="52" t="s">
        <v>44</v>
      </c>
      <c r="Y180" s="52" t="s">
        <v>44</v>
      </c>
      <c r="Z180" s="52" t="s">
        <v>1472</v>
      </c>
      <c r="AA180" s="52" t="s">
        <v>1453</v>
      </c>
      <c r="AB180" s="52" t="s">
        <v>44</v>
      </c>
      <c r="AC180" s="52" t="s">
        <v>44</v>
      </c>
      <c r="AD180" s="52" t="s">
        <v>44</v>
      </c>
      <c r="AE180" s="52" t="s">
        <v>44</v>
      </c>
      <c r="AF180" s="52">
        <v>20</v>
      </c>
      <c r="AG180" s="52">
        <v>20</v>
      </c>
      <c r="AH180" s="52"/>
      <c r="AI180" s="52"/>
      <c r="AJ180" s="52">
        <v>2</v>
      </c>
      <c r="AK180" s="52" t="s">
        <v>483</v>
      </c>
      <c r="AL180" s="75">
        <v>43817</v>
      </c>
      <c r="AM180" s="52">
        <v>10.2753</v>
      </c>
      <c r="AN180" s="132" t="s">
        <v>1105</v>
      </c>
    </row>
    <row r="181" spans="1:40" s="44" customFormat="1" x14ac:dyDescent="0.2">
      <c r="A181" s="44">
        <v>790</v>
      </c>
      <c r="B181" s="44">
        <v>51</v>
      </c>
      <c r="C181" s="44">
        <v>2</v>
      </c>
      <c r="D181" s="44" t="s">
        <v>53</v>
      </c>
      <c r="E181" s="44" t="s">
        <v>211</v>
      </c>
      <c r="F181" s="66"/>
      <c r="G181" s="76"/>
      <c r="H181" s="6" t="s">
        <v>5530</v>
      </c>
      <c r="I181" s="52" t="s">
        <v>1435</v>
      </c>
      <c r="J181" s="291">
        <v>60114</v>
      </c>
      <c r="K181" s="52" t="s">
        <v>2732</v>
      </c>
      <c r="L181" s="52" t="s">
        <v>2732</v>
      </c>
      <c r="M181" s="333" t="s">
        <v>2733</v>
      </c>
      <c r="N181" s="52" t="s">
        <v>2734</v>
      </c>
      <c r="O181" s="52" t="s">
        <v>2735</v>
      </c>
      <c r="P181" s="132" t="s">
        <v>1436</v>
      </c>
      <c r="Q181" s="350">
        <v>23.478768388888891</v>
      </c>
      <c r="R181" s="258" t="s">
        <v>93</v>
      </c>
      <c r="S181" s="52"/>
      <c r="T181" s="52" t="s">
        <v>1437</v>
      </c>
      <c r="U181" s="52" t="s">
        <v>44</v>
      </c>
      <c r="V181" s="52" t="s">
        <v>44</v>
      </c>
      <c r="W181" s="52" t="s">
        <v>44</v>
      </c>
      <c r="X181" s="52" t="s">
        <v>44</v>
      </c>
      <c r="Y181" s="52" t="s">
        <v>44</v>
      </c>
      <c r="Z181" s="52" t="s">
        <v>1472</v>
      </c>
      <c r="AA181" s="52" t="s">
        <v>1453</v>
      </c>
      <c r="AB181" s="52" t="s">
        <v>44</v>
      </c>
      <c r="AC181" s="52" t="s">
        <v>44</v>
      </c>
      <c r="AD181" s="52" t="s">
        <v>44</v>
      </c>
      <c r="AE181" s="52" t="s">
        <v>44</v>
      </c>
      <c r="AF181" s="52">
        <v>10</v>
      </c>
      <c r="AG181" s="52">
        <v>10</v>
      </c>
      <c r="AH181" s="52"/>
      <c r="AI181" s="52"/>
      <c r="AJ181" s="52">
        <v>2</v>
      </c>
      <c r="AK181" s="52" t="s">
        <v>483</v>
      </c>
      <c r="AL181" s="75">
        <v>43817</v>
      </c>
      <c r="AM181" s="52">
        <v>10.2753</v>
      </c>
      <c r="AN181" s="132" t="s">
        <v>1105</v>
      </c>
    </row>
    <row r="182" spans="1:40" s="44" customFormat="1" x14ac:dyDescent="0.2">
      <c r="A182" s="44">
        <v>790</v>
      </c>
      <c r="B182" s="44">
        <v>51</v>
      </c>
      <c r="C182" s="44">
        <v>2</v>
      </c>
      <c r="D182" s="44" t="s">
        <v>53</v>
      </c>
      <c r="E182" s="44" t="s">
        <v>211</v>
      </c>
      <c r="F182" s="66"/>
      <c r="G182" s="76"/>
      <c r="H182" s="6" t="s">
        <v>5530</v>
      </c>
      <c r="I182" s="52" t="s">
        <v>1435</v>
      </c>
      <c r="J182" s="291">
        <v>60115</v>
      </c>
      <c r="K182" s="52" t="s">
        <v>2736</v>
      </c>
      <c r="L182" s="52" t="s">
        <v>2736</v>
      </c>
      <c r="M182" s="333" t="s">
        <v>2737</v>
      </c>
      <c r="N182" s="52" t="s">
        <v>2738</v>
      </c>
      <c r="O182" s="52" t="s">
        <v>2739</v>
      </c>
      <c r="P182" s="132" t="s">
        <v>1436</v>
      </c>
      <c r="Q182" s="350">
        <v>23.478768388888891</v>
      </c>
      <c r="R182" s="258" t="s">
        <v>93</v>
      </c>
      <c r="S182" s="52"/>
      <c r="T182" s="52" t="s">
        <v>1437</v>
      </c>
      <c r="U182" s="52" t="s">
        <v>44</v>
      </c>
      <c r="V182" s="52" t="s">
        <v>44</v>
      </c>
      <c r="W182" s="52" t="s">
        <v>44</v>
      </c>
      <c r="X182" s="52" t="s">
        <v>44</v>
      </c>
      <c r="Y182" s="52" t="s">
        <v>44</v>
      </c>
      <c r="Z182" s="52" t="s">
        <v>1472</v>
      </c>
      <c r="AA182" s="52" t="s">
        <v>1453</v>
      </c>
      <c r="AB182" s="52" t="s">
        <v>44</v>
      </c>
      <c r="AC182" s="52" t="s">
        <v>44</v>
      </c>
      <c r="AD182" s="52" t="s">
        <v>44</v>
      </c>
      <c r="AE182" s="52" t="s">
        <v>44</v>
      </c>
      <c r="AF182" s="52">
        <v>10</v>
      </c>
      <c r="AG182" s="52">
        <v>10</v>
      </c>
      <c r="AH182" s="52"/>
      <c r="AI182" s="52"/>
      <c r="AJ182" s="52">
        <v>2</v>
      </c>
      <c r="AK182" s="52" t="s">
        <v>483</v>
      </c>
      <c r="AL182" s="75">
        <v>43817</v>
      </c>
      <c r="AM182" s="52">
        <v>10.2753</v>
      </c>
      <c r="AN182" s="132" t="s">
        <v>1105</v>
      </c>
    </row>
    <row r="183" spans="1:40" s="44" customFormat="1" x14ac:dyDescent="0.2">
      <c r="A183" s="44">
        <v>790</v>
      </c>
      <c r="B183" s="44">
        <v>51</v>
      </c>
      <c r="C183" s="44">
        <v>2</v>
      </c>
      <c r="D183" s="44" t="s">
        <v>53</v>
      </c>
      <c r="E183" s="44" t="s">
        <v>211</v>
      </c>
      <c r="F183" s="66"/>
      <c r="G183" s="76"/>
      <c r="H183" s="6" t="s">
        <v>5530</v>
      </c>
      <c r="I183" s="52" t="s">
        <v>1435</v>
      </c>
      <c r="J183" s="291">
        <v>60116</v>
      </c>
      <c r="K183" s="52" t="s">
        <v>2740</v>
      </c>
      <c r="L183" s="52" t="s">
        <v>2740</v>
      </c>
      <c r="M183" s="333" t="s">
        <v>2741</v>
      </c>
      <c r="N183" s="52" t="s">
        <v>2742</v>
      </c>
      <c r="O183" s="52" t="s">
        <v>2743</v>
      </c>
      <c r="P183" s="132" t="s">
        <v>1436</v>
      </c>
      <c r="Q183" s="350">
        <v>23.478768388888891</v>
      </c>
      <c r="R183" s="258" t="s">
        <v>93</v>
      </c>
      <c r="S183" s="52"/>
      <c r="T183" s="52" t="s">
        <v>1437</v>
      </c>
      <c r="U183" s="52" t="s">
        <v>44</v>
      </c>
      <c r="V183" s="52" t="s">
        <v>44</v>
      </c>
      <c r="W183" s="52" t="s">
        <v>44</v>
      </c>
      <c r="X183" s="52" t="s">
        <v>44</v>
      </c>
      <c r="Y183" s="52" t="s">
        <v>44</v>
      </c>
      <c r="Z183" s="52" t="s">
        <v>1472</v>
      </c>
      <c r="AA183" s="52" t="s">
        <v>1453</v>
      </c>
      <c r="AB183" s="52" t="s">
        <v>44</v>
      </c>
      <c r="AC183" s="52" t="s">
        <v>44</v>
      </c>
      <c r="AD183" s="52" t="s">
        <v>44</v>
      </c>
      <c r="AE183" s="52" t="s">
        <v>44</v>
      </c>
      <c r="AF183" s="52">
        <v>10</v>
      </c>
      <c r="AG183" s="52">
        <v>10</v>
      </c>
      <c r="AH183" s="52"/>
      <c r="AI183" s="52"/>
      <c r="AJ183" s="52">
        <v>2</v>
      </c>
      <c r="AK183" s="52" t="s">
        <v>483</v>
      </c>
      <c r="AL183" s="75">
        <v>43817</v>
      </c>
      <c r="AM183" s="52">
        <v>10.2753</v>
      </c>
      <c r="AN183" s="132" t="s">
        <v>1105</v>
      </c>
    </row>
    <row r="184" spans="1:40" s="44" customFormat="1" x14ac:dyDescent="0.2">
      <c r="A184" s="44">
        <v>790</v>
      </c>
      <c r="B184" s="44">
        <v>51</v>
      </c>
      <c r="C184" s="44">
        <v>2</v>
      </c>
      <c r="D184" s="44" t="s">
        <v>53</v>
      </c>
      <c r="E184" s="44" t="s">
        <v>211</v>
      </c>
      <c r="F184" s="66"/>
      <c r="G184" s="76"/>
      <c r="H184" s="6" t="s">
        <v>5530</v>
      </c>
      <c r="I184" s="52" t="s">
        <v>1435</v>
      </c>
      <c r="J184" s="291">
        <v>60117</v>
      </c>
      <c r="K184" s="52" t="s">
        <v>2744</v>
      </c>
      <c r="L184" s="52" t="s">
        <v>2744</v>
      </c>
      <c r="M184" s="333" t="s">
        <v>2745</v>
      </c>
      <c r="N184" s="52" t="s">
        <v>2746</v>
      </c>
      <c r="O184" s="52" t="s">
        <v>2747</v>
      </c>
      <c r="P184" s="132" t="s">
        <v>1436</v>
      </c>
      <c r="Q184" s="350">
        <v>23.478768388888891</v>
      </c>
      <c r="R184" s="258" t="s">
        <v>93</v>
      </c>
      <c r="S184" s="52"/>
      <c r="T184" s="52" t="s">
        <v>1437</v>
      </c>
      <c r="U184" s="52" t="s">
        <v>44</v>
      </c>
      <c r="V184" s="52" t="s">
        <v>44</v>
      </c>
      <c r="W184" s="52" t="s">
        <v>44</v>
      </c>
      <c r="X184" s="52" t="s">
        <v>44</v>
      </c>
      <c r="Y184" s="52" t="s">
        <v>44</v>
      </c>
      <c r="Z184" s="52" t="s">
        <v>1472</v>
      </c>
      <c r="AA184" s="52" t="s">
        <v>1453</v>
      </c>
      <c r="AB184" s="52" t="s">
        <v>44</v>
      </c>
      <c r="AC184" s="52" t="s">
        <v>44</v>
      </c>
      <c r="AD184" s="52" t="s">
        <v>44</v>
      </c>
      <c r="AE184" s="52" t="s">
        <v>44</v>
      </c>
      <c r="AF184" s="52">
        <v>10</v>
      </c>
      <c r="AG184" s="52">
        <v>10</v>
      </c>
      <c r="AH184" s="52"/>
      <c r="AI184" s="52"/>
      <c r="AJ184" s="52">
        <v>2</v>
      </c>
      <c r="AK184" s="52" t="s">
        <v>483</v>
      </c>
      <c r="AL184" s="75">
        <v>43817</v>
      </c>
      <c r="AM184" s="52">
        <v>10.2753</v>
      </c>
      <c r="AN184" s="132" t="s">
        <v>1105</v>
      </c>
    </row>
    <row r="185" spans="1:40" s="44" customFormat="1" x14ac:dyDescent="0.2">
      <c r="A185" s="44">
        <v>790</v>
      </c>
      <c r="B185" s="44">
        <v>51</v>
      </c>
      <c r="C185" s="44">
        <v>2</v>
      </c>
      <c r="D185" s="44" t="s">
        <v>53</v>
      </c>
      <c r="E185" s="44" t="s">
        <v>211</v>
      </c>
      <c r="F185" s="66"/>
      <c r="G185" s="76"/>
      <c r="H185" s="6" t="s">
        <v>5530</v>
      </c>
      <c r="I185" s="52" t="s">
        <v>1435</v>
      </c>
      <c r="J185" s="291">
        <v>60118</v>
      </c>
      <c r="K185" s="52" t="s">
        <v>2748</v>
      </c>
      <c r="L185" s="52" t="s">
        <v>2748</v>
      </c>
      <c r="M185" s="333" t="s">
        <v>2749</v>
      </c>
      <c r="N185" s="52" t="s">
        <v>2750</v>
      </c>
      <c r="O185" s="52" t="s">
        <v>2751</v>
      </c>
      <c r="P185" s="132" t="s">
        <v>1436</v>
      </c>
      <c r="Q185" s="350">
        <v>23.478768388888891</v>
      </c>
      <c r="R185" s="258" t="s">
        <v>93</v>
      </c>
      <c r="S185" s="52"/>
      <c r="T185" s="52" t="s">
        <v>1437</v>
      </c>
      <c r="U185" s="52" t="s">
        <v>44</v>
      </c>
      <c r="V185" s="52" t="s">
        <v>44</v>
      </c>
      <c r="W185" s="52" t="s">
        <v>44</v>
      </c>
      <c r="X185" s="52" t="s">
        <v>44</v>
      </c>
      <c r="Y185" s="52" t="s">
        <v>44</v>
      </c>
      <c r="Z185" s="52" t="s">
        <v>1472</v>
      </c>
      <c r="AA185" s="52" t="s">
        <v>1453</v>
      </c>
      <c r="AB185" s="52" t="s">
        <v>44</v>
      </c>
      <c r="AC185" s="52" t="s">
        <v>44</v>
      </c>
      <c r="AD185" s="52" t="s">
        <v>44</v>
      </c>
      <c r="AE185" s="52" t="s">
        <v>44</v>
      </c>
      <c r="AF185" s="52">
        <v>10</v>
      </c>
      <c r="AG185" s="52">
        <v>10</v>
      </c>
      <c r="AH185" s="52"/>
      <c r="AI185" s="52"/>
      <c r="AJ185" s="52">
        <v>2</v>
      </c>
      <c r="AK185" s="52" t="s">
        <v>483</v>
      </c>
      <c r="AL185" s="75">
        <v>43817</v>
      </c>
      <c r="AM185" s="52">
        <v>10.2753</v>
      </c>
      <c r="AN185" s="132" t="s">
        <v>1105</v>
      </c>
    </row>
    <row r="186" spans="1:40" s="44" customFormat="1" x14ac:dyDescent="0.2">
      <c r="A186" s="44">
        <v>790</v>
      </c>
      <c r="B186" s="44">
        <v>51</v>
      </c>
      <c r="C186" s="44">
        <v>2</v>
      </c>
      <c r="D186" s="44" t="s">
        <v>53</v>
      </c>
      <c r="E186" s="44" t="s">
        <v>211</v>
      </c>
      <c r="F186" s="66"/>
      <c r="G186" s="76"/>
      <c r="H186" s="6" t="s">
        <v>5530</v>
      </c>
      <c r="I186" s="52" t="s">
        <v>1435</v>
      </c>
      <c r="J186" s="291">
        <v>60119</v>
      </c>
      <c r="K186" s="52" t="s">
        <v>2752</v>
      </c>
      <c r="L186" s="52" t="s">
        <v>2752</v>
      </c>
      <c r="M186" s="333" t="s">
        <v>2753</v>
      </c>
      <c r="N186" s="52" t="s">
        <v>2754</v>
      </c>
      <c r="O186" s="52" t="s">
        <v>2755</v>
      </c>
      <c r="P186" s="132" t="s">
        <v>1436</v>
      </c>
      <c r="Q186" s="350">
        <v>23.478768388888891</v>
      </c>
      <c r="R186" s="258" t="s">
        <v>93</v>
      </c>
      <c r="S186" s="52"/>
      <c r="T186" s="52" t="s">
        <v>1437</v>
      </c>
      <c r="U186" s="52" t="s">
        <v>44</v>
      </c>
      <c r="V186" s="52" t="s">
        <v>44</v>
      </c>
      <c r="W186" s="52" t="s">
        <v>44</v>
      </c>
      <c r="X186" s="52" t="s">
        <v>44</v>
      </c>
      <c r="Y186" s="52" t="s">
        <v>44</v>
      </c>
      <c r="Z186" s="52" t="s">
        <v>1472</v>
      </c>
      <c r="AA186" s="52" t="s">
        <v>1453</v>
      </c>
      <c r="AB186" s="52" t="s">
        <v>44</v>
      </c>
      <c r="AC186" s="52" t="s">
        <v>44</v>
      </c>
      <c r="AD186" s="52" t="s">
        <v>44</v>
      </c>
      <c r="AE186" s="52" t="s">
        <v>44</v>
      </c>
      <c r="AF186" s="52">
        <v>10</v>
      </c>
      <c r="AG186" s="52">
        <v>10</v>
      </c>
      <c r="AH186" s="52"/>
      <c r="AI186" s="52"/>
      <c r="AJ186" s="52">
        <v>2</v>
      </c>
      <c r="AK186" s="52" t="s">
        <v>483</v>
      </c>
      <c r="AL186" s="75">
        <v>43817</v>
      </c>
      <c r="AM186" s="52">
        <v>10.2753</v>
      </c>
      <c r="AN186" s="132" t="s">
        <v>1105</v>
      </c>
    </row>
    <row r="187" spans="1:40" s="44" customFormat="1" x14ac:dyDescent="0.2">
      <c r="A187" s="44">
        <v>790</v>
      </c>
      <c r="B187" s="44">
        <v>51</v>
      </c>
      <c r="C187" s="44">
        <v>2</v>
      </c>
      <c r="D187" s="44" t="s">
        <v>53</v>
      </c>
      <c r="E187" s="44" t="s">
        <v>211</v>
      </c>
      <c r="F187" s="66"/>
      <c r="G187" s="76"/>
      <c r="H187" s="6" t="s">
        <v>5530</v>
      </c>
      <c r="I187" s="52" t="s">
        <v>1435</v>
      </c>
      <c r="J187" s="291">
        <v>60120</v>
      </c>
      <c r="K187" s="52" t="s">
        <v>2756</v>
      </c>
      <c r="L187" s="52" t="s">
        <v>2756</v>
      </c>
      <c r="M187" s="333" t="s">
        <v>2757</v>
      </c>
      <c r="N187" s="52" t="s">
        <v>2758</v>
      </c>
      <c r="O187" s="52" t="s">
        <v>2759</v>
      </c>
      <c r="P187" s="132" t="s">
        <v>1436</v>
      </c>
      <c r="Q187" s="350">
        <v>23.478768388888891</v>
      </c>
      <c r="R187" s="258" t="s">
        <v>93</v>
      </c>
      <c r="S187" s="52"/>
      <c r="T187" s="52" t="s">
        <v>1437</v>
      </c>
      <c r="U187" s="52" t="s">
        <v>44</v>
      </c>
      <c r="V187" s="52" t="s">
        <v>44</v>
      </c>
      <c r="W187" s="52" t="s">
        <v>44</v>
      </c>
      <c r="X187" s="52" t="s">
        <v>44</v>
      </c>
      <c r="Y187" s="52" t="s">
        <v>44</v>
      </c>
      <c r="Z187" s="52" t="s">
        <v>1472</v>
      </c>
      <c r="AA187" s="52" t="s">
        <v>1453</v>
      </c>
      <c r="AB187" s="52" t="s">
        <v>44</v>
      </c>
      <c r="AC187" s="52" t="s">
        <v>44</v>
      </c>
      <c r="AD187" s="52" t="s">
        <v>44</v>
      </c>
      <c r="AE187" s="52" t="s">
        <v>44</v>
      </c>
      <c r="AF187" s="52">
        <v>10</v>
      </c>
      <c r="AG187" s="52">
        <v>10</v>
      </c>
      <c r="AH187" s="52"/>
      <c r="AI187" s="52"/>
      <c r="AJ187" s="52">
        <v>2</v>
      </c>
      <c r="AK187" s="52" t="s">
        <v>483</v>
      </c>
      <c r="AL187" s="75">
        <v>43817</v>
      </c>
      <c r="AM187" s="52">
        <v>10.2753</v>
      </c>
      <c r="AN187" s="132" t="s">
        <v>1105</v>
      </c>
    </row>
    <row r="188" spans="1:40" s="85" customFormat="1" ht="13.5" customHeight="1" x14ac:dyDescent="0.25">
      <c r="A188" s="85">
        <v>790</v>
      </c>
      <c r="B188" s="85">
        <v>51</v>
      </c>
      <c r="C188" s="85">
        <v>2</v>
      </c>
      <c r="D188" s="85" t="s">
        <v>53</v>
      </c>
      <c r="E188" s="85" t="s">
        <v>212</v>
      </c>
      <c r="G188" s="93" t="s">
        <v>93</v>
      </c>
      <c r="H188" s="6" t="s">
        <v>5530</v>
      </c>
      <c r="I188" s="7" t="s">
        <v>1435</v>
      </c>
      <c r="J188" s="293">
        <v>58160</v>
      </c>
      <c r="K188" s="84" t="s">
        <v>1481</v>
      </c>
      <c r="L188" s="84" t="s">
        <v>1481</v>
      </c>
      <c r="M188" s="332" t="s">
        <v>1482</v>
      </c>
      <c r="N188" s="84" t="s">
        <v>1483</v>
      </c>
      <c r="O188" s="84" t="s">
        <v>1484</v>
      </c>
      <c r="P188" s="8" t="s">
        <v>1436</v>
      </c>
      <c r="Q188" s="352">
        <v>22.293399999999998</v>
      </c>
      <c r="R188" s="93" t="s">
        <v>93</v>
      </c>
      <c r="S188" s="84"/>
      <c r="T188" s="84" t="s">
        <v>1437</v>
      </c>
      <c r="U188" s="84" t="s">
        <v>44</v>
      </c>
      <c r="V188" s="84" t="s">
        <v>44</v>
      </c>
      <c r="W188" s="84" t="s">
        <v>44</v>
      </c>
      <c r="X188" s="84" t="s">
        <v>44</v>
      </c>
      <c r="Y188" s="84" t="s">
        <v>44</v>
      </c>
      <c r="Z188" s="84" t="s">
        <v>44</v>
      </c>
      <c r="AA188" s="84" t="s">
        <v>44</v>
      </c>
      <c r="AB188" s="84" t="s">
        <v>44</v>
      </c>
      <c r="AC188" s="84" t="s">
        <v>44</v>
      </c>
      <c r="AD188" s="84" t="s">
        <v>44</v>
      </c>
      <c r="AE188" s="84" t="s">
        <v>44</v>
      </c>
      <c r="AF188" s="84">
        <v>20</v>
      </c>
      <c r="AG188" s="84">
        <v>20</v>
      </c>
      <c r="AH188" s="84"/>
      <c r="AI188" s="84"/>
      <c r="AJ188" s="84">
        <v>2</v>
      </c>
      <c r="AK188" s="84" t="s">
        <v>483</v>
      </c>
      <c r="AL188" s="94">
        <v>43435</v>
      </c>
      <c r="AM188" s="84">
        <v>10.2753</v>
      </c>
      <c r="AN188" s="95">
        <v>0.9</v>
      </c>
    </row>
    <row r="189" spans="1:40" s="44" customFormat="1" x14ac:dyDescent="0.2">
      <c r="A189" s="44">
        <v>790</v>
      </c>
      <c r="B189" s="44">
        <v>51</v>
      </c>
      <c r="C189" s="44">
        <v>2</v>
      </c>
      <c r="D189" s="44" t="s">
        <v>53</v>
      </c>
      <c r="E189" s="44" t="s">
        <v>212</v>
      </c>
      <c r="F189" s="66"/>
      <c r="G189" s="76" t="s">
        <v>93</v>
      </c>
      <c r="H189" s="6" t="s">
        <v>5530</v>
      </c>
      <c r="I189" s="52" t="s">
        <v>1435</v>
      </c>
      <c r="J189" s="291">
        <v>58161</v>
      </c>
      <c r="K189" s="52" t="s">
        <v>2760</v>
      </c>
      <c r="L189" s="52" t="s">
        <v>2760</v>
      </c>
      <c r="M189" s="333" t="s">
        <v>2761</v>
      </c>
      <c r="N189" s="52" t="s">
        <v>2762</v>
      </c>
      <c r="O189" s="52" t="s">
        <v>2763</v>
      </c>
      <c r="P189" s="132" t="s">
        <v>1436</v>
      </c>
      <c r="Q189" s="350">
        <v>22.293399999999998</v>
      </c>
      <c r="R189" s="258" t="s">
        <v>93</v>
      </c>
      <c r="S189" s="52"/>
      <c r="T189" s="52" t="s">
        <v>1437</v>
      </c>
      <c r="U189" s="52" t="s">
        <v>44</v>
      </c>
      <c r="V189" s="52" t="s">
        <v>44</v>
      </c>
      <c r="W189" s="52" t="s">
        <v>44</v>
      </c>
      <c r="X189" s="52" t="s">
        <v>44</v>
      </c>
      <c r="Y189" s="52" t="s">
        <v>44</v>
      </c>
      <c r="Z189" s="52" t="s">
        <v>44</v>
      </c>
      <c r="AA189" s="52" t="s">
        <v>44</v>
      </c>
      <c r="AB189" s="52" t="s">
        <v>44</v>
      </c>
      <c r="AC189" s="52" t="s">
        <v>44</v>
      </c>
      <c r="AD189" s="52" t="s">
        <v>44</v>
      </c>
      <c r="AE189" s="52" t="s">
        <v>44</v>
      </c>
      <c r="AF189" s="52">
        <v>20</v>
      </c>
      <c r="AG189" s="52">
        <v>20</v>
      </c>
      <c r="AH189" s="52"/>
      <c r="AI189" s="52"/>
      <c r="AJ189" s="52">
        <v>2</v>
      </c>
      <c r="AK189" s="52" t="s">
        <v>483</v>
      </c>
      <c r="AL189" s="75">
        <v>43817</v>
      </c>
      <c r="AM189" s="52">
        <v>10.2753</v>
      </c>
      <c r="AN189" s="132" t="s">
        <v>1105</v>
      </c>
    </row>
    <row r="190" spans="1:40" s="44" customFormat="1" x14ac:dyDescent="0.2">
      <c r="A190" s="44">
        <v>790</v>
      </c>
      <c r="B190" s="44">
        <v>51</v>
      </c>
      <c r="C190" s="44">
        <v>2</v>
      </c>
      <c r="D190" s="44" t="s">
        <v>53</v>
      </c>
      <c r="E190" s="44" t="s">
        <v>212</v>
      </c>
      <c r="F190" s="66"/>
      <c r="G190" s="76"/>
      <c r="H190" s="6" t="s">
        <v>5530</v>
      </c>
      <c r="I190" s="52" t="s">
        <v>1435</v>
      </c>
      <c r="J190" s="291">
        <v>58162</v>
      </c>
      <c r="K190" s="52" t="s">
        <v>2764</v>
      </c>
      <c r="L190" s="52" t="s">
        <v>2764</v>
      </c>
      <c r="M190" s="333" t="s">
        <v>2765</v>
      </c>
      <c r="N190" s="52" t="s">
        <v>2766</v>
      </c>
      <c r="O190" s="52" t="s">
        <v>2767</v>
      </c>
      <c r="P190" s="132" t="s">
        <v>1436</v>
      </c>
      <c r="Q190" s="350">
        <v>22.293399999999998</v>
      </c>
      <c r="R190" s="258" t="s">
        <v>93</v>
      </c>
      <c r="S190" s="52"/>
      <c r="T190" s="52" t="s">
        <v>1437</v>
      </c>
      <c r="U190" s="52" t="s">
        <v>44</v>
      </c>
      <c r="V190" s="52" t="s">
        <v>44</v>
      </c>
      <c r="W190" s="52" t="s">
        <v>44</v>
      </c>
      <c r="X190" s="52" t="s">
        <v>44</v>
      </c>
      <c r="Y190" s="52" t="s">
        <v>44</v>
      </c>
      <c r="Z190" s="52" t="s">
        <v>44</v>
      </c>
      <c r="AA190" s="52" t="s">
        <v>44</v>
      </c>
      <c r="AB190" s="52" t="s">
        <v>44</v>
      </c>
      <c r="AC190" s="52" t="s">
        <v>44</v>
      </c>
      <c r="AD190" s="52" t="s">
        <v>44</v>
      </c>
      <c r="AE190" s="52" t="s">
        <v>44</v>
      </c>
      <c r="AF190" s="52">
        <v>20</v>
      </c>
      <c r="AG190" s="52">
        <v>20</v>
      </c>
      <c r="AH190" s="52"/>
      <c r="AI190" s="52"/>
      <c r="AJ190" s="52">
        <v>2</v>
      </c>
      <c r="AK190" s="52" t="s">
        <v>483</v>
      </c>
      <c r="AL190" s="75">
        <v>43817</v>
      </c>
      <c r="AM190" s="52">
        <v>10.2753</v>
      </c>
      <c r="AN190" s="132" t="s">
        <v>1105</v>
      </c>
    </row>
    <row r="191" spans="1:40" s="44" customFormat="1" x14ac:dyDescent="0.2">
      <c r="A191" s="44">
        <v>790</v>
      </c>
      <c r="B191" s="44">
        <v>51</v>
      </c>
      <c r="C191" s="44">
        <v>2</v>
      </c>
      <c r="D191" s="44" t="s">
        <v>53</v>
      </c>
      <c r="E191" s="44" t="s">
        <v>212</v>
      </c>
      <c r="F191" s="66"/>
      <c r="G191" s="76"/>
      <c r="H191" s="6" t="s">
        <v>5530</v>
      </c>
      <c r="I191" s="52" t="s">
        <v>1435</v>
      </c>
      <c r="J191" s="291">
        <v>58163</v>
      </c>
      <c r="K191" s="52" t="s">
        <v>2768</v>
      </c>
      <c r="L191" s="52" t="s">
        <v>2768</v>
      </c>
      <c r="M191" s="333" t="s">
        <v>2769</v>
      </c>
      <c r="N191" s="52" t="s">
        <v>2770</v>
      </c>
      <c r="O191" s="52" t="s">
        <v>2771</v>
      </c>
      <c r="P191" s="132" t="s">
        <v>1436</v>
      </c>
      <c r="Q191" s="350">
        <v>22.293399999999998</v>
      </c>
      <c r="R191" s="258" t="s">
        <v>93</v>
      </c>
      <c r="S191" s="52"/>
      <c r="T191" s="52" t="s">
        <v>1437</v>
      </c>
      <c r="U191" s="52" t="s">
        <v>44</v>
      </c>
      <c r="V191" s="52" t="s">
        <v>44</v>
      </c>
      <c r="W191" s="52" t="s">
        <v>44</v>
      </c>
      <c r="X191" s="52" t="s">
        <v>44</v>
      </c>
      <c r="Y191" s="52" t="s">
        <v>44</v>
      </c>
      <c r="Z191" s="52" t="s">
        <v>44</v>
      </c>
      <c r="AA191" s="52" t="s">
        <v>44</v>
      </c>
      <c r="AB191" s="52" t="s">
        <v>44</v>
      </c>
      <c r="AC191" s="52" t="s">
        <v>44</v>
      </c>
      <c r="AD191" s="52" t="s">
        <v>44</v>
      </c>
      <c r="AE191" s="52" t="s">
        <v>44</v>
      </c>
      <c r="AF191" s="52">
        <v>20</v>
      </c>
      <c r="AG191" s="52">
        <v>20</v>
      </c>
      <c r="AH191" s="52"/>
      <c r="AI191" s="52"/>
      <c r="AJ191" s="52">
        <v>2</v>
      </c>
      <c r="AK191" s="52" t="s">
        <v>483</v>
      </c>
      <c r="AL191" s="75">
        <v>43817</v>
      </c>
      <c r="AM191" s="52">
        <v>10.2753</v>
      </c>
      <c r="AN191" s="132" t="s">
        <v>1105</v>
      </c>
    </row>
    <row r="192" spans="1:40" s="44" customFormat="1" x14ac:dyDescent="0.2">
      <c r="A192" s="44">
        <v>790</v>
      </c>
      <c r="B192" s="44">
        <v>51</v>
      </c>
      <c r="C192" s="44">
        <v>2</v>
      </c>
      <c r="D192" s="44" t="s">
        <v>53</v>
      </c>
      <c r="E192" s="44" t="s">
        <v>212</v>
      </c>
      <c r="F192" s="66"/>
      <c r="G192" s="76"/>
      <c r="H192" s="6" t="s">
        <v>5530</v>
      </c>
      <c r="I192" s="52" t="s">
        <v>1435</v>
      </c>
      <c r="J192" s="291">
        <v>58164</v>
      </c>
      <c r="K192" s="52" t="s">
        <v>2772</v>
      </c>
      <c r="L192" s="52" t="s">
        <v>2772</v>
      </c>
      <c r="M192" s="333" t="s">
        <v>2773</v>
      </c>
      <c r="N192" s="52" t="s">
        <v>2774</v>
      </c>
      <c r="O192" s="52" t="s">
        <v>2775</v>
      </c>
      <c r="P192" s="132" t="s">
        <v>1436</v>
      </c>
      <c r="Q192" s="350">
        <v>22.293399999999998</v>
      </c>
      <c r="R192" s="258" t="s">
        <v>93</v>
      </c>
      <c r="S192" s="52"/>
      <c r="T192" s="52" t="s">
        <v>1437</v>
      </c>
      <c r="U192" s="52" t="s">
        <v>44</v>
      </c>
      <c r="V192" s="52" t="s">
        <v>44</v>
      </c>
      <c r="W192" s="52" t="s">
        <v>44</v>
      </c>
      <c r="X192" s="52" t="s">
        <v>44</v>
      </c>
      <c r="Y192" s="52" t="s">
        <v>44</v>
      </c>
      <c r="Z192" s="52" t="s">
        <v>44</v>
      </c>
      <c r="AA192" s="52" t="s">
        <v>44</v>
      </c>
      <c r="AB192" s="52" t="s">
        <v>44</v>
      </c>
      <c r="AC192" s="52" t="s">
        <v>44</v>
      </c>
      <c r="AD192" s="52" t="s">
        <v>44</v>
      </c>
      <c r="AE192" s="52" t="s">
        <v>44</v>
      </c>
      <c r="AF192" s="52">
        <v>20</v>
      </c>
      <c r="AG192" s="52">
        <v>20</v>
      </c>
      <c r="AH192" s="52"/>
      <c r="AI192" s="52"/>
      <c r="AJ192" s="52">
        <v>2</v>
      </c>
      <c r="AK192" s="52" t="s">
        <v>483</v>
      </c>
      <c r="AL192" s="75">
        <v>43817</v>
      </c>
      <c r="AM192" s="52">
        <v>10.2753</v>
      </c>
      <c r="AN192" s="132" t="s">
        <v>1105</v>
      </c>
    </row>
    <row r="193" spans="1:51" s="44" customFormat="1" x14ac:dyDescent="0.2">
      <c r="A193" s="44">
        <v>790</v>
      </c>
      <c r="B193" s="44">
        <v>51</v>
      </c>
      <c r="C193" s="44">
        <v>2</v>
      </c>
      <c r="D193" s="44" t="s">
        <v>53</v>
      </c>
      <c r="E193" s="44" t="s">
        <v>212</v>
      </c>
      <c r="F193" s="66"/>
      <c r="G193" s="76"/>
      <c r="H193" s="6" t="s">
        <v>5530</v>
      </c>
      <c r="I193" s="52" t="s">
        <v>1435</v>
      </c>
      <c r="J193" s="291">
        <v>58165</v>
      </c>
      <c r="K193" s="52" t="s">
        <v>2776</v>
      </c>
      <c r="L193" s="52" t="s">
        <v>2776</v>
      </c>
      <c r="M193" s="333" t="s">
        <v>2777</v>
      </c>
      <c r="N193" s="52" t="s">
        <v>2778</v>
      </c>
      <c r="O193" s="52" t="s">
        <v>2779</v>
      </c>
      <c r="P193" s="132" t="s">
        <v>1436</v>
      </c>
      <c r="Q193" s="350">
        <v>22.293399999999998</v>
      </c>
      <c r="R193" s="258" t="s">
        <v>93</v>
      </c>
      <c r="S193" s="52"/>
      <c r="T193" s="52" t="s">
        <v>1437</v>
      </c>
      <c r="U193" s="52" t="s">
        <v>44</v>
      </c>
      <c r="V193" s="52" t="s">
        <v>44</v>
      </c>
      <c r="W193" s="52" t="s">
        <v>44</v>
      </c>
      <c r="X193" s="52" t="s">
        <v>44</v>
      </c>
      <c r="Y193" s="52" t="s">
        <v>44</v>
      </c>
      <c r="Z193" s="52" t="s">
        <v>44</v>
      </c>
      <c r="AA193" s="52" t="s">
        <v>44</v>
      </c>
      <c r="AB193" s="52" t="s">
        <v>44</v>
      </c>
      <c r="AC193" s="52" t="s">
        <v>44</v>
      </c>
      <c r="AD193" s="52" t="s">
        <v>44</v>
      </c>
      <c r="AE193" s="52" t="s">
        <v>44</v>
      </c>
      <c r="AF193" s="52">
        <v>20</v>
      </c>
      <c r="AG193" s="52">
        <v>20</v>
      </c>
      <c r="AH193" s="52"/>
      <c r="AI193" s="52"/>
      <c r="AJ193" s="52">
        <v>2</v>
      </c>
      <c r="AK193" s="52" t="s">
        <v>483</v>
      </c>
      <c r="AL193" s="75">
        <v>43817</v>
      </c>
      <c r="AM193" s="52">
        <v>10.2753</v>
      </c>
      <c r="AN193" s="132" t="s">
        <v>1105</v>
      </c>
    </row>
    <row r="194" spans="1:51" s="44" customFormat="1" x14ac:dyDescent="0.2">
      <c r="A194" s="44">
        <v>790</v>
      </c>
      <c r="B194" s="44">
        <v>51</v>
      </c>
      <c r="C194" s="44">
        <v>2</v>
      </c>
      <c r="D194" s="44" t="s">
        <v>53</v>
      </c>
      <c r="E194" s="44" t="s">
        <v>212</v>
      </c>
      <c r="F194" s="66"/>
      <c r="G194" s="76"/>
      <c r="H194" s="6" t="s">
        <v>5530</v>
      </c>
      <c r="I194" s="52" t="s">
        <v>1435</v>
      </c>
      <c r="J194" s="291">
        <v>58166</v>
      </c>
      <c r="K194" s="52" t="s">
        <v>2780</v>
      </c>
      <c r="L194" s="52" t="s">
        <v>2780</v>
      </c>
      <c r="M194" s="333" t="s">
        <v>2781</v>
      </c>
      <c r="N194" s="52" t="s">
        <v>2782</v>
      </c>
      <c r="O194" s="52" t="s">
        <v>2783</v>
      </c>
      <c r="P194" s="132" t="s">
        <v>1436</v>
      </c>
      <c r="Q194" s="350">
        <v>22.293399999999998</v>
      </c>
      <c r="R194" s="258" t="s">
        <v>93</v>
      </c>
      <c r="S194" s="52"/>
      <c r="T194" s="52" t="s">
        <v>1437</v>
      </c>
      <c r="U194" s="52" t="s">
        <v>44</v>
      </c>
      <c r="V194" s="52" t="s">
        <v>44</v>
      </c>
      <c r="W194" s="52" t="s">
        <v>44</v>
      </c>
      <c r="X194" s="52" t="s">
        <v>44</v>
      </c>
      <c r="Y194" s="52" t="s">
        <v>44</v>
      </c>
      <c r="Z194" s="52" t="s">
        <v>44</v>
      </c>
      <c r="AA194" s="52" t="s">
        <v>44</v>
      </c>
      <c r="AB194" s="52" t="s">
        <v>44</v>
      </c>
      <c r="AC194" s="52" t="s">
        <v>44</v>
      </c>
      <c r="AD194" s="52" t="s">
        <v>44</v>
      </c>
      <c r="AE194" s="52" t="s">
        <v>44</v>
      </c>
      <c r="AF194" s="52">
        <v>20</v>
      </c>
      <c r="AG194" s="52">
        <v>20</v>
      </c>
      <c r="AH194" s="52"/>
      <c r="AI194" s="52"/>
      <c r="AJ194" s="52">
        <v>2</v>
      </c>
      <c r="AK194" s="52" t="s">
        <v>483</v>
      </c>
      <c r="AL194" s="75">
        <v>43817</v>
      </c>
      <c r="AM194" s="52">
        <v>10.2753</v>
      </c>
      <c r="AN194" s="132" t="s">
        <v>1105</v>
      </c>
    </row>
    <row r="195" spans="1:51" s="44" customFormat="1" x14ac:dyDescent="0.2">
      <c r="A195" s="44">
        <v>790</v>
      </c>
      <c r="B195" s="44">
        <v>51</v>
      </c>
      <c r="C195" s="44">
        <v>2</v>
      </c>
      <c r="D195" s="44" t="s">
        <v>53</v>
      </c>
      <c r="E195" s="44" t="s">
        <v>212</v>
      </c>
      <c r="F195" s="66"/>
      <c r="G195" s="76"/>
      <c r="H195" s="6" t="s">
        <v>5530</v>
      </c>
      <c r="I195" s="52" t="s">
        <v>1435</v>
      </c>
      <c r="J195" s="291">
        <v>58167</v>
      </c>
      <c r="K195" s="52" t="s">
        <v>2784</v>
      </c>
      <c r="L195" s="52" t="s">
        <v>2784</v>
      </c>
      <c r="M195" s="333" t="s">
        <v>2785</v>
      </c>
      <c r="N195" s="52" t="s">
        <v>2786</v>
      </c>
      <c r="O195" s="52" t="s">
        <v>2787</v>
      </c>
      <c r="P195" s="132" t="s">
        <v>1436</v>
      </c>
      <c r="Q195" s="350">
        <v>22.293399999999998</v>
      </c>
      <c r="R195" s="258" t="s">
        <v>93</v>
      </c>
      <c r="S195" s="52"/>
      <c r="T195" s="52" t="s">
        <v>1437</v>
      </c>
      <c r="U195" s="52" t="s">
        <v>44</v>
      </c>
      <c r="V195" s="52" t="s">
        <v>44</v>
      </c>
      <c r="W195" s="52" t="s">
        <v>44</v>
      </c>
      <c r="X195" s="52" t="s">
        <v>44</v>
      </c>
      <c r="Y195" s="52" t="s">
        <v>44</v>
      </c>
      <c r="Z195" s="52" t="s">
        <v>44</v>
      </c>
      <c r="AA195" s="52" t="s">
        <v>44</v>
      </c>
      <c r="AB195" s="52" t="s">
        <v>44</v>
      </c>
      <c r="AC195" s="52" t="s">
        <v>44</v>
      </c>
      <c r="AD195" s="52" t="s">
        <v>44</v>
      </c>
      <c r="AE195" s="52" t="s">
        <v>44</v>
      </c>
      <c r="AF195" s="52">
        <v>20</v>
      </c>
      <c r="AG195" s="52">
        <v>20</v>
      </c>
      <c r="AH195" s="52"/>
      <c r="AI195" s="52"/>
      <c r="AJ195" s="52">
        <v>2</v>
      </c>
      <c r="AK195" s="52" t="s">
        <v>483</v>
      </c>
      <c r="AL195" s="75">
        <v>43817</v>
      </c>
      <c r="AM195" s="52">
        <v>10.2753</v>
      </c>
      <c r="AN195" s="132" t="s">
        <v>1105</v>
      </c>
    </row>
    <row r="196" spans="1:51" s="44" customFormat="1" x14ac:dyDescent="0.2">
      <c r="A196" s="44">
        <v>790</v>
      </c>
      <c r="B196" s="44">
        <v>51</v>
      </c>
      <c r="C196" s="44">
        <v>2</v>
      </c>
      <c r="D196" s="44" t="s">
        <v>53</v>
      </c>
      <c r="E196" s="44" t="s">
        <v>212</v>
      </c>
      <c r="F196" s="66"/>
      <c r="G196" s="76"/>
      <c r="H196" s="6" t="s">
        <v>5530</v>
      </c>
      <c r="I196" s="52" t="s">
        <v>1435</v>
      </c>
      <c r="J196" s="291">
        <v>58168</v>
      </c>
      <c r="K196" s="52" t="s">
        <v>2788</v>
      </c>
      <c r="L196" s="52" t="s">
        <v>2788</v>
      </c>
      <c r="M196" s="333" t="s">
        <v>2789</v>
      </c>
      <c r="N196" s="52" t="s">
        <v>2790</v>
      </c>
      <c r="O196" s="52" t="s">
        <v>2791</v>
      </c>
      <c r="P196" s="132" t="s">
        <v>1436</v>
      </c>
      <c r="Q196" s="350">
        <v>22.293399999999998</v>
      </c>
      <c r="R196" s="258" t="s">
        <v>93</v>
      </c>
      <c r="S196" s="52"/>
      <c r="T196" s="52" t="s">
        <v>1437</v>
      </c>
      <c r="U196" s="52" t="s">
        <v>44</v>
      </c>
      <c r="V196" s="52" t="s">
        <v>44</v>
      </c>
      <c r="W196" s="52" t="s">
        <v>44</v>
      </c>
      <c r="X196" s="52" t="s">
        <v>44</v>
      </c>
      <c r="Y196" s="52" t="s">
        <v>44</v>
      </c>
      <c r="Z196" s="52" t="s">
        <v>44</v>
      </c>
      <c r="AA196" s="52" t="s">
        <v>44</v>
      </c>
      <c r="AB196" s="52" t="s">
        <v>44</v>
      </c>
      <c r="AC196" s="52" t="s">
        <v>44</v>
      </c>
      <c r="AD196" s="52" t="s">
        <v>44</v>
      </c>
      <c r="AE196" s="52" t="s">
        <v>44</v>
      </c>
      <c r="AF196" s="52">
        <v>20</v>
      </c>
      <c r="AG196" s="52">
        <v>20</v>
      </c>
      <c r="AH196" s="52"/>
      <c r="AI196" s="52"/>
      <c r="AJ196" s="52">
        <v>2</v>
      </c>
      <c r="AK196" s="52" t="s">
        <v>483</v>
      </c>
      <c r="AL196" s="75">
        <v>43817</v>
      </c>
      <c r="AM196" s="52">
        <v>10.2753</v>
      </c>
      <c r="AN196" s="132" t="s">
        <v>1105</v>
      </c>
    </row>
    <row r="197" spans="1:51" s="44" customFormat="1" x14ac:dyDescent="0.2">
      <c r="A197" s="44">
        <v>790</v>
      </c>
      <c r="B197" s="44">
        <v>51</v>
      </c>
      <c r="C197" s="44">
        <v>2</v>
      </c>
      <c r="D197" s="44" t="s">
        <v>53</v>
      </c>
      <c r="E197" s="44" t="s">
        <v>212</v>
      </c>
      <c r="F197" s="66"/>
      <c r="G197" s="76"/>
      <c r="H197" s="6" t="s">
        <v>5530</v>
      </c>
      <c r="I197" s="52" t="s">
        <v>1435</v>
      </c>
      <c r="J197" s="291">
        <v>58169</v>
      </c>
      <c r="K197" s="52" t="s">
        <v>2792</v>
      </c>
      <c r="L197" s="52" t="s">
        <v>2792</v>
      </c>
      <c r="M197" s="333" t="s">
        <v>2793</v>
      </c>
      <c r="N197" s="52" t="s">
        <v>2794</v>
      </c>
      <c r="O197" s="52" t="s">
        <v>2795</v>
      </c>
      <c r="P197" s="132" t="s">
        <v>1436</v>
      </c>
      <c r="Q197" s="350">
        <v>22.293399999999998</v>
      </c>
      <c r="R197" s="258" t="s">
        <v>93</v>
      </c>
      <c r="S197" s="52"/>
      <c r="T197" s="52" t="s">
        <v>1437</v>
      </c>
      <c r="U197" s="52" t="s">
        <v>44</v>
      </c>
      <c r="V197" s="52" t="s">
        <v>44</v>
      </c>
      <c r="W197" s="52" t="s">
        <v>44</v>
      </c>
      <c r="X197" s="52" t="s">
        <v>44</v>
      </c>
      <c r="Y197" s="52" t="s">
        <v>44</v>
      </c>
      <c r="Z197" s="52" t="s">
        <v>44</v>
      </c>
      <c r="AA197" s="52" t="s">
        <v>44</v>
      </c>
      <c r="AB197" s="52" t="s">
        <v>44</v>
      </c>
      <c r="AC197" s="52" t="s">
        <v>44</v>
      </c>
      <c r="AD197" s="52" t="s">
        <v>44</v>
      </c>
      <c r="AE197" s="52" t="s">
        <v>44</v>
      </c>
      <c r="AF197" s="52">
        <v>20</v>
      </c>
      <c r="AG197" s="52">
        <v>20</v>
      </c>
      <c r="AH197" s="52"/>
      <c r="AI197" s="52"/>
      <c r="AJ197" s="52">
        <v>2</v>
      </c>
      <c r="AK197" s="52" t="s">
        <v>483</v>
      </c>
      <c r="AL197" s="75">
        <v>43817</v>
      </c>
      <c r="AM197" s="52">
        <v>10.2753</v>
      </c>
      <c r="AN197" s="132" t="s">
        <v>1105</v>
      </c>
    </row>
    <row r="198" spans="1:51" s="44" customFormat="1" x14ac:dyDescent="0.2">
      <c r="A198" s="44">
        <v>790</v>
      </c>
      <c r="B198" s="44">
        <v>51</v>
      </c>
      <c r="C198" s="44">
        <v>2</v>
      </c>
      <c r="D198" s="44" t="s">
        <v>53</v>
      </c>
      <c r="E198" s="44" t="s">
        <v>212</v>
      </c>
      <c r="F198" s="66"/>
      <c r="G198" s="76"/>
      <c r="H198" s="6" t="s">
        <v>5530</v>
      </c>
      <c r="I198" s="52" t="s">
        <v>1435</v>
      </c>
      <c r="J198" s="291">
        <v>58170</v>
      </c>
      <c r="K198" s="52" t="s">
        <v>2796</v>
      </c>
      <c r="L198" s="52" t="s">
        <v>2796</v>
      </c>
      <c r="M198" s="333" t="s">
        <v>2797</v>
      </c>
      <c r="N198" s="52" t="s">
        <v>2798</v>
      </c>
      <c r="O198" s="52" t="s">
        <v>2799</v>
      </c>
      <c r="P198" s="132" t="s">
        <v>1436</v>
      </c>
      <c r="Q198" s="350">
        <v>22.293399999999998</v>
      </c>
      <c r="R198" s="258" t="s">
        <v>93</v>
      </c>
      <c r="S198" s="52"/>
      <c r="T198" s="52" t="s">
        <v>1437</v>
      </c>
      <c r="U198" s="52" t="s">
        <v>44</v>
      </c>
      <c r="V198" s="52" t="s">
        <v>44</v>
      </c>
      <c r="W198" s="52" t="s">
        <v>44</v>
      </c>
      <c r="X198" s="52" t="s">
        <v>44</v>
      </c>
      <c r="Y198" s="52" t="s">
        <v>44</v>
      </c>
      <c r="Z198" s="52" t="s">
        <v>44</v>
      </c>
      <c r="AA198" s="52" t="s">
        <v>44</v>
      </c>
      <c r="AB198" s="52" t="s">
        <v>44</v>
      </c>
      <c r="AC198" s="52" t="s">
        <v>44</v>
      </c>
      <c r="AD198" s="52" t="s">
        <v>44</v>
      </c>
      <c r="AE198" s="52" t="s">
        <v>44</v>
      </c>
      <c r="AF198" s="52">
        <v>20</v>
      </c>
      <c r="AG198" s="52">
        <v>20</v>
      </c>
      <c r="AH198" s="52"/>
      <c r="AI198" s="52"/>
      <c r="AJ198" s="52">
        <v>2</v>
      </c>
      <c r="AK198" s="52" t="s">
        <v>483</v>
      </c>
      <c r="AL198" s="75">
        <v>43817</v>
      </c>
      <c r="AM198" s="52">
        <v>10.2753</v>
      </c>
      <c r="AN198" s="132" t="s">
        <v>1105</v>
      </c>
    </row>
    <row r="199" spans="1:51" s="44" customFormat="1" x14ac:dyDescent="0.2">
      <c r="A199" s="44">
        <v>790</v>
      </c>
      <c r="B199" s="44">
        <v>51</v>
      </c>
      <c r="C199" s="44">
        <v>2</v>
      </c>
      <c r="D199" s="44" t="s">
        <v>53</v>
      </c>
      <c r="E199" s="44" t="s">
        <v>212</v>
      </c>
      <c r="F199" s="66"/>
      <c r="G199" s="76"/>
      <c r="H199" s="6" t="s">
        <v>5530</v>
      </c>
      <c r="I199" s="52" t="s">
        <v>1435</v>
      </c>
      <c r="J199" s="291">
        <v>58171</v>
      </c>
      <c r="K199" s="52" t="s">
        <v>2800</v>
      </c>
      <c r="L199" s="52" t="s">
        <v>2800</v>
      </c>
      <c r="M199" s="333" t="s">
        <v>2801</v>
      </c>
      <c r="N199" s="52" t="s">
        <v>2802</v>
      </c>
      <c r="O199" s="52" t="s">
        <v>2803</v>
      </c>
      <c r="P199" s="132" t="s">
        <v>1436</v>
      </c>
      <c r="Q199" s="350">
        <v>22.293399999999998</v>
      </c>
      <c r="R199" s="258" t="s">
        <v>93</v>
      </c>
      <c r="S199" s="52"/>
      <c r="T199" s="52" t="s">
        <v>1437</v>
      </c>
      <c r="U199" s="52" t="s">
        <v>44</v>
      </c>
      <c r="V199" s="52" t="s">
        <v>44</v>
      </c>
      <c r="W199" s="52" t="s">
        <v>44</v>
      </c>
      <c r="X199" s="52" t="s">
        <v>44</v>
      </c>
      <c r="Y199" s="52" t="s">
        <v>44</v>
      </c>
      <c r="Z199" s="52" t="s">
        <v>44</v>
      </c>
      <c r="AA199" s="52" t="s">
        <v>44</v>
      </c>
      <c r="AB199" s="52" t="s">
        <v>44</v>
      </c>
      <c r="AC199" s="52" t="s">
        <v>44</v>
      </c>
      <c r="AD199" s="52" t="s">
        <v>44</v>
      </c>
      <c r="AE199" s="52" t="s">
        <v>44</v>
      </c>
      <c r="AF199" s="52">
        <v>20</v>
      </c>
      <c r="AG199" s="52">
        <v>20</v>
      </c>
      <c r="AH199" s="52"/>
      <c r="AI199" s="52"/>
      <c r="AJ199" s="52">
        <v>2</v>
      </c>
      <c r="AK199" s="52" t="s">
        <v>483</v>
      </c>
      <c r="AL199" s="75">
        <v>43817</v>
      </c>
      <c r="AM199" s="52">
        <v>10.2753</v>
      </c>
      <c r="AN199" s="132" t="s">
        <v>1105</v>
      </c>
    </row>
    <row r="200" spans="1:51" s="85" customFormat="1" ht="13.5" customHeight="1" x14ac:dyDescent="0.25">
      <c r="A200" s="85">
        <v>790</v>
      </c>
      <c r="B200" s="85">
        <v>51</v>
      </c>
      <c r="C200" s="85">
        <v>2</v>
      </c>
      <c r="D200" s="85" t="s">
        <v>53</v>
      </c>
      <c r="E200" s="85" t="s">
        <v>213</v>
      </c>
      <c r="G200" s="93" t="s">
        <v>93</v>
      </c>
      <c r="H200" s="6" t="s">
        <v>5530</v>
      </c>
      <c r="I200" s="7" t="s">
        <v>1435</v>
      </c>
      <c r="J200" s="293">
        <v>55000</v>
      </c>
      <c r="K200" s="84" t="s">
        <v>1485</v>
      </c>
      <c r="L200" s="84" t="s">
        <v>1485</v>
      </c>
      <c r="M200" s="332" t="s">
        <v>1486</v>
      </c>
      <c r="N200" s="84" t="s">
        <v>1487</v>
      </c>
      <c r="O200" s="84" t="s">
        <v>1488</v>
      </c>
      <c r="P200" s="8" t="s">
        <v>1436</v>
      </c>
      <c r="Q200" s="352">
        <v>1.8736999999999999</v>
      </c>
      <c r="R200" s="93" t="s">
        <v>93</v>
      </c>
      <c r="S200" s="84"/>
      <c r="T200" s="84" t="s">
        <v>1437</v>
      </c>
      <c r="U200" s="84" t="s">
        <v>44</v>
      </c>
      <c r="V200" s="84" t="s">
        <v>44</v>
      </c>
      <c r="W200" s="84" t="s">
        <v>44</v>
      </c>
      <c r="X200" s="84" t="s">
        <v>44</v>
      </c>
      <c r="Y200" s="84" t="s">
        <v>44</v>
      </c>
      <c r="Z200" s="84" t="s">
        <v>44</v>
      </c>
      <c r="AA200" s="84" t="s">
        <v>44</v>
      </c>
      <c r="AB200" s="84" t="s">
        <v>44</v>
      </c>
      <c r="AC200" s="84" t="s">
        <v>44</v>
      </c>
      <c r="AD200" s="84" t="s">
        <v>44</v>
      </c>
      <c r="AE200" s="84" t="s">
        <v>44</v>
      </c>
      <c r="AF200" s="84">
        <v>20</v>
      </c>
      <c r="AG200" s="84">
        <v>20</v>
      </c>
      <c r="AH200" s="84"/>
      <c r="AI200" s="84"/>
      <c r="AJ200" s="84">
        <v>2</v>
      </c>
      <c r="AK200" s="84" t="s">
        <v>483</v>
      </c>
      <c r="AL200" s="94">
        <v>43435</v>
      </c>
      <c r="AM200" s="84">
        <v>10.2753</v>
      </c>
      <c r="AN200" s="95">
        <v>0.9</v>
      </c>
    </row>
    <row r="201" spans="1:51" s="44" customFormat="1" x14ac:dyDescent="0.2">
      <c r="A201" s="44">
        <v>790</v>
      </c>
      <c r="B201" s="44">
        <v>51</v>
      </c>
      <c r="C201" s="44">
        <v>2</v>
      </c>
      <c r="D201" s="44" t="s">
        <v>53</v>
      </c>
      <c r="E201" s="44" t="s">
        <v>213</v>
      </c>
      <c r="F201" s="66"/>
      <c r="G201" s="76" t="s">
        <v>93</v>
      </c>
      <c r="H201" s="6" t="s">
        <v>5530</v>
      </c>
      <c r="I201" s="52" t="s">
        <v>1435</v>
      </c>
      <c r="J201" s="291">
        <v>55001</v>
      </c>
      <c r="K201" s="52" t="s">
        <v>2804</v>
      </c>
      <c r="L201" s="52" t="s">
        <v>2804</v>
      </c>
      <c r="M201" s="333" t="s">
        <v>2805</v>
      </c>
      <c r="N201" s="52" t="s">
        <v>2806</v>
      </c>
      <c r="O201" s="52" t="s">
        <v>2807</v>
      </c>
      <c r="P201" s="132" t="s">
        <v>1436</v>
      </c>
      <c r="Q201" s="350">
        <v>1.8736621250000001</v>
      </c>
      <c r="R201" s="258" t="s">
        <v>93</v>
      </c>
      <c r="S201" s="52"/>
      <c r="T201" s="52" t="s">
        <v>1437</v>
      </c>
      <c r="U201" s="52" t="s">
        <v>44</v>
      </c>
      <c r="V201" s="52" t="s">
        <v>44</v>
      </c>
      <c r="W201" s="52" t="s">
        <v>44</v>
      </c>
      <c r="X201" s="52" t="s">
        <v>44</v>
      </c>
      <c r="Y201" s="52" t="s">
        <v>44</v>
      </c>
      <c r="Z201" s="52" t="s">
        <v>44</v>
      </c>
      <c r="AA201" s="52" t="s">
        <v>44</v>
      </c>
      <c r="AB201" s="52" t="s">
        <v>44</v>
      </c>
      <c r="AC201" s="52" t="s">
        <v>44</v>
      </c>
      <c r="AD201" s="52" t="s">
        <v>44</v>
      </c>
      <c r="AE201" s="52" t="s">
        <v>44</v>
      </c>
      <c r="AF201" s="52">
        <v>20</v>
      </c>
      <c r="AG201" s="52">
        <v>20</v>
      </c>
      <c r="AH201" s="52"/>
      <c r="AI201" s="52"/>
      <c r="AJ201" s="52">
        <v>2</v>
      </c>
      <c r="AK201" s="52" t="s">
        <v>483</v>
      </c>
      <c r="AL201" s="75">
        <v>43817</v>
      </c>
      <c r="AM201" s="52">
        <v>10.2753</v>
      </c>
      <c r="AN201" s="132" t="s">
        <v>1105</v>
      </c>
    </row>
    <row r="202" spans="1:51" s="44" customFormat="1" x14ac:dyDescent="0.2">
      <c r="A202" s="44">
        <v>790</v>
      </c>
      <c r="B202" s="44">
        <v>51</v>
      </c>
      <c r="C202" s="44">
        <v>2</v>
      </c>
      <c r="D202" s="44" t="s">
        <v>53</v>
      </c>
      <c r="E202" s="44" t="s">
        <v>213</v>
      </c>
      <c r="F202" s="66"/>
      <c r="G202" s="76"/>
      <c r="H202" s="6" t="s">
        <v>5530</v>
      </c>
      <c r="I202" s="52" t="s">
        <v>1435</v>
      </c>
      <c r="J202" s="291">
        <v>55002</v>
      </c>
      <c r="K202" s="52" t="s">
        <v>2808</v>
      </c>
      <c r="L202" s="52" t="s">
        <v>2808</v>
      </c>
      <c r="M202" s="333" t="s">
        <v>2809</v>
      </c>
      <c r="N202" s="52" t="s">
        <v>2810</v>
      </c>
      <c r="O202" s="52" t="s">
        <v>2811</v>
      </c>
      <c r="P202" s="132" t="s">
        <v>1436</v>
      </c>
      <c r="Q202" s="350">
        <v>1.8736621250000001</v>
      </c>
      <c r="R202" s="258" t="s">
        <v>93</v>
      </c>
      <c r="S202" s="52"/>
      <c r="T202" s="52" t="s">
        <v>1437</v>
      </c>
      <c r="U202" s="52" t="s">
        <v>44</v>
      </c>
      <c r="V202" s="52" t="s">
        <v>44</v>
      </c>
      <c r="W202" s="52" t="s">
        <v>44</v>
      </c>
      <c r="X202" s="52" t="s">
        <v>44</v>
      </c>
      <c r="Y202" s="52" t="s">
        <v>44</v>
      </c>
      <c r="Z202" s="52" t="s">
        <v>44</v>
      </c>
      <c r="AA202" s="52" t="s">
        <v>44</v>
      </c>
      <c r="AB202" s="52" t="s">
        <v>44</v>
      </c>
      <c r="AC202" s="52" t="s">
        <v>44</v>
      </c>
      <c r="AD202" s="52" t="s">
        <v>44</v>
      </c>
      <c r="AE202" s="52" t="s">
        <v>44</v>
      </c>
      <c r="AF202" s="52">
        <v>20</v>
      </c>
      <c r="AG202" s="52">
        <v>20</v>
      </c>
      <c r="AH202" s="52"/>
      <c r="AI202" s="52"/>
      <c r="AJ202" s="52">
        <v>2</v>
      </c>
      <c r="AK202" s="52" t="s">
        <v>483</v>
      </c>
      <c r="AL202" s="75">
        <v>43817</v>
      </c>
      <c r="AM202" s="52">
        <v>10.2753</v>
      </c>
      <c r="AN202" s="132" t="s">
        <v>1105</v>
      </c>
    </row>
    <row r="203" spans="1:51" s="44" customFormat="1" x14ac:dyDescent="0.2">
      <c r="A203" s="44">
        <v>790</v>
      </c>
      <c r="B203" s="44">
        <v>51</v>
      </c>
      <c r="C203" s="44">
        <v>2</v>
      </c>
      <c r="D203" s="44" t="s">
        <v>53</v>
      </c>
      <c r="E203" s="44" t="s">
        <v>213</v>
      </c>
      <c r="F203" s="66"/>
      <c r="G203" s="76"/>
      <c r="H203" s="6" t="s">
        <v>5530</v>
      </c>
      <c r="I203" s="52" t="s">
        <v>1435</v>
      </c>
      <c r="J203" s="291">
        <v>55003</v>
      </c>
      <c r="K203" s="52" t="s">
        <v>2812</v>
      </c>
      <c r="L203" s="52" t="s">
        <v>2812</v>
      </c>
      <c r="M203" s="333" t="s">
        <v>2813</v>
      </c>
      <c r="N203" s="52" t="s">
        <v>2814</v>
      </c>
      <c r="O203" s="52" t="s">
        <v>2815</v>
      </c>
      <c r="P203" s="132" t="s">
        <v>1436</v>
      </c>
      <c r="Q203" s="350">
        <v>1.8736621250000001</v>
      </c>
      <c r="R203" s="258" t="s">
        <v>93</v>
      </c>
      <c r="S203" s="52"/>
      <c r="T203" s="52" t="s">
        <v>1437</v>
      </c>
      <c r="U203" s="52" t="s">
        <v>44</v>
      </c>
      <c r="V203" s="52" t="s">
        <v>44</v>
      </c>
      <c r="W203" s="52" t="s">
        <v>44</v>
      </c>
      <c r="X203" s="52" t="s">
        <v>44</v>
      </c>
      <c r="Y203" s="52" t="s">
        <v>44</v>
      </c>
      <c r="Z203" s="52" t="s">
        <v>44</v>
      </c>
      <c r="AA203" s="52" t="s">
        <v>44</v>
      </c>
      <c r="AB203" s="52" t="s">
        <v>44</v>
      </c>
      <c r="AC203" s="52" t="s">
        <v>44</v>
      </c>
      <c r="AD203" s="52" t="s">
        <v>44</v>
      </c>
      <c r="AE203" s="52" t="s">
        <v>44</v>
      </c>
      <c r="AF203" s="52">
        <v>20</v>
      </c>
      <c r="AG203" s="52">
        <v>20</v>
      </c>
      <c r="AH203" s="52"/>
      <c r="AI203" s="52"/>
      <c r="AJ203" s="52">
        <v>2</v>
      </c>
      <c r="AK203" s="52" t="s">
        <v>483</v>
      </c>
      <c r="AL203" s="75">
        <v>43817</v>
      </c>
      <c r="AM203" s="52">
        <v>10.2753</v>
      </c>
      <c r="AN203" s="132" t="s">
        <v>1105</v>
      </c>
    </row>
    <row r="204" spans="1:51" s="44" customFormat="1" x14ac:dyDescent="0.2">
      <c r="A204" s="44">
        <v>790</v>
      </c>
      <c r="B204" s="44">
        <v>51</v>
      </c>
      <c r="C204" s="44">
        <v>2</v>
      </c>
      <c r="D204" s="44" t="s">
        <v>53</v>
      </c>
      <c r="E204" s="44" t="s">
        <v>213</v>
      </c>
      <c r="F204" s="66"/>
      <c r="G204" s="76"/>
      <c r="H204" s="6" t="s">
        <v>5530</v>
      </c>
      <c r="I204" s="52" t="s">
        <v>1435</v>
      </c>
      <c r="J204" s="291">
        <v>55004</v>
      </c>
      <c r="K204" s="52" t="s">
        <v>2816</v>
      </c>
      <c r="L204" s="52" t="s">
        <v>2816</v>
      </c>
      <c r="M204" s="333" t="s">
        <v>2817</v>
      </c>
      <c r="N204" s="52" t="s">
        <v>2818</v>
      </c>
      <c r="O204" s="52" t="s">
        <v>2819</v>
      </c>
      <c r="P204" s="132" t="s">
        <v>1436</v>
      </c>
      <c r="Q204" s="350">
        <v>1.8736621250000001</v>
      </c>
      <c r="R204" s="258" t="s">
        <v>93</v>
      </c>
      <c r="S204" s="52"/>
      <c r="T204" s="52" t="s">
        <v>1437</v>
      </c>
      <c r="U204" s="52" t="s">
        <v>44</v>
      </c>
      <c r="V204" s="52" t="s">
        <v>44</v>
      </c>
      <c r="W204" s="52" t="s">
        <v>44</v>
      </c>
      <c r="X204" s="52" t="s">
        <v>44</v>
      </c>
      <c r="Y204" s="52" t="s">
        <v>44</v>
      </c>
      <c r="Z204" s="52" t="s">
        <v>44</v>
      </c>
      <c r="AA204" s="52" t="s">
        <v>44</v>
      </c>
      <c r="AB204" s="52" t="s">
        <v>44</v>
      </c>
      <c r="AC204" s="52" t="s">
        <v>44</v>
      </c>
      <c r="AD204" s="52" t="s">
        <v>44</v>
      </c>
      <c r="AE204" s="52" t="s">
        <v>44</v>
      </c>
      <c r="AF204" s="52">
        <v>20</v>
      </c>
      <c r="AG204" s="52">
        <v>20</v>
      </c>
      <c r="AH204" s="52"/>
      <c r="AI204" s="52"/>
      <c r="AJ204" s="52">
        <v>2</v>
      </c>
      <c r="AK204" s="52" t="s">
        <v>483</v>
      </c>
      <c r="AL204" s="75">
        <v>43817</v>
      </c>
      <c r="AM204" s="52">
        <v>10.2753</v>
      </c>
      <c r="AN204" s="132" t="s">
        <v>1105</v>
      </c>
    </row>
    <row r="205" spans="1:51" s="44" customFormat="1" x14ac:dyDescent="0.2">
      <c r="A205" s="44">
        <v>790</v>
      </c>
      <c r="B205" s="44">
        <v>51</v>
      </c>
      <c r="C205" s="44">
        <v>2</v>
      </c>
      <c r="D205" s="44" t="s">
        <v>53</v>
      </c>
      <c r="E205" s="44" t="s">
        <v>213</v>
      </c>
      <c r="F205" s="66"/>
      <c r="G205" s="76"/>
      <c r="H205" s="6" t="s">
        <v>5530</v>
      </c>
      <c r="I205" s="52" t="s">
        <v>1435</v>
      </c>
      <c r="J205" s="291">
        <v>55005</v>
      </c>
      <c r="K205" s="52" t="s">
        <v>2820</v>
      </c>
      <c r="L205" s="52" t="s">
        <v>2820</v>
      </c>
      <c r="M205" s="328"/>
      <c r="N205" s="52"/>
      <c r="O205" s="52"/>
      <c r="P205" s="132" t="s">
        <v>1436</v>
      </c>
      <c r="Q205" s="350">
        <v>1.8736621250000001</v>
      </c>
      <c r="R205" s="258" t="s">
        <v>93</v>
      </c>
      <c r="S205" s="52"/>
      <c r="T205" s="52" t="s">
        <v>1437</v>
      </c>
      <c r="U205" s="52" t="s">
        <v>44</v>
      </c>
      <c r="V205" s="52" t="s">
        <v>44</v>
      </c>
      <c r="W205" s="52" t="s">
        <v>44</v>
      </c>
      <c r="X205" s="52" t="s">
        <v>44</v>
      </c>
      <c r="Y205" s="52" t="s">
        <v>44</v>
      </c>
      <c r="Z205" s="52" t="s">
        <v>44</v>
      </c>
      <c r="AA205" s="52" t="s">
        <v>44</v>
      </c>
      <c r="AB205" s="52" t="s">
        <v>44</v>
      </c>
      <c r="AC205" s="52" t="s">
        <v>44</v>
      </c>
      <c r="AD205" s="52" t="s">
        <v>44</v>
      </c>
      <c r="AE205" s="52" t="s">
        <v>44</v>
      </c>
      <c r="AF205" s="52">
        <v>20</v>
      </c>
      <c r="AG205" s="52">
        <v>20</v>
      </c>
      <c r="AH205" s="52"/>
      <c r="AI205" s="52"/>
      <c r="AJ205" s="52">
        <v>2</v>
      </c>
      <c r="AK205" s="52" t="s">
        <v>483</v>
      </c>
      <c r="AL205" s="75">
        <v>43817</v>
      </c>
      <c r="AM205" s="52">
        <v>10.2753</v>
      </c>
      <c r="AN205" s="132" t="s">
        <v>1105</v>
      </c>
    </row>
    <row r="206" spans="1:51" s="277" customFormat="1" ht="13.5" customHeight="1" x14ac:dyDescent="0.25">
      <c r="A206" s="235">
        <v>790</v>
      </c>
      <c r="B206" s="235">
        <v>52</v>
      </c>
      <c r="C206" s="235"/>
      <c r="D206" s="235" t="s">
        <v>2059</v>
      </c>
      <c r="E206" s="235"/>
      <c r="F206" s="5"/>
      <c r="G206" s="77"/>
      <c r="H206" s="274"/>
      <c r="I206" s="275"/>
      <c r="J206" s="275"/>
      <c r="K206" s="275"/>
      <c r="L206" s="275"/>
      <c r="M206" s="322"/>
      <c r="N206" s="40"/>
      <c r="O206" s="40"/>
      <c r="P206" s="40"/>
      <c r="Q206" s="345"/>
      <c r="R206" s="276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2"/>
      <c r="AF206" s="275"/>
      <c r="AG206" s="275"/>
      <c r="AH206" s="275"/>
      <c r="AI206" s="40"/>
      <c r="AJ206" s="275"/>
      <c r="AK206" s="40"/>
      <c r="AL206" s="40"/>
      <c r="AM206" s="40"/>
      <c r="AN206" s="78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</row>
    <row r="207" spans="1:51" s="85" customFormat="1" ht="13.5" customHeight="1" x14ac:dyDescent="0.25">
      <c r="A207" s="85">
        <v>790</v>
      </c>
      <c r="B207" s="85">
        <v>52</v>
      </c>
      <c r="C207" s="85">
        <v>1</v>
      </c>
      <c r="D207" s="85" t="s">
        <v>54</v>
      </c>
      <c r="E207" s="85" t="s">
        <v>211</v>
      </c>
      <c r="F207" s="92">
        <v>7710</v>
      </c>
      <c r="G207" s="93" t="s">
        <v>93</v>
      </c>
      <c r="H207" s="6" t="s">
        <v>5530</v>
      </c>
      <c r="I207" s="7" t="s">
        <v>1435</v>
      </c>
      <c r="J207" s="293">
        <v>51877</v>
      </c>
      <c r="K207" s="84" t="s">
        <v>1489</v>
      </c>
      <c r="L207" s="84" t="s">
        <v>1489</v>
      </c>
      <c r="M207" s="332" t="s">
        <v>1490</v>
      </c>
      <c r="N207" s="84" t="s">
        <v>1491</v>
      </c>
      <c r="O207" s="84" t="s">
        <v>1492</v>
      </c>
      <c r="P207" s="8" t="s">
        <v>1436</v>
      </c>
      <c r="Q207" s="352">
        <v>4.6859000000000002</v>
      </c>
      <c r="R207" s="93" t="s">
        <v>93</v>
      </c>
      <c r="S207" s="84"/>
      <c r="T207" s="84" t="s">
        <v>1437</v>
      </c>
      <c r="U207" s="84" t="s">
        <v>44</v>
      </c>
      <c r="V207" s="84" t="s">
        <v>44</v>
      </c>
      <c r="W207" s="84" t="s">
        <v>44</v>
      </c>
      <c r="X207" s="84" t="s">
        <v>44</v>
      </c>
      <c r="Y207" s="84" t="s">
        <v>44</v>
      </c>
      <c r="Z207" s="81" t="s">
        <v>1493</v>
      </c>
      <c r="AA207" s="81" t="s">
        <v>1494</v>
      </c>
      <c r="AB207" s="84" t="s">
        <v>44</v>
      </c>
      <c r="AC207" s="84" t="s">
        <v>44</v>
      </c>
      <c r="AD207" s="84" t="s">
        <v>44</v>
      </c>
      <c r="AE207" s="84" t="s">
        <v>44</v>
      </c>
      <c r="AF207" s="84">
        <v>16</v>
      </c>
      <c r="AG207" s="84">
        <v>16</v>
      </c>
      <c r="AH207" s="84"/>
      <c r="AI207" s="84"/>
      <c r="AJ207" s="84">
        <v>2</v>
      </c>
      <c r="AK207" s="84" t="s">
        <v>483</v>
      </c>
      <c r="AL207" s="94">
        <v>43435</v>
      </c>
      <c r="AM207" s="84">
        <v>10.2753</v>
      </c>
      <c r="AN207" s="95">
        <v>0.9</v>
      </c>
    </row>
    <row r="208" spans="1:51" s="44" customFormat="1" x14ac:dyDescent="0.2">
      <c r="A208" s="44">
        <v>790</v>
      </c>
      <c r="B208" s="44">
        <v>52</v>
      </c>
      <c r="C208" s="44">
        <v>1</v>
      </c>
      <c r="D208" s="44" t="s">
        <v>54</v>
      </c>
      <c r="E208" s="44" t="s">
        <v>211</v>
      </c>
      <c r="F208" s="66"/>
      <c r="G208" s="76" t="s">
        <v>93</v>
      </c>
      <c r="H208" s="6" t="s">
        <v>5530</v>
      </c>
      <c r="I208" s="52" t="s">
        <v>1435</v>
      </c>
      <c r="J208" s="291">
        <v>58672</v>
      </c>
      <c r="K208" s="52" t="s">
        <v>2821</v>
      </c>
      <c r="L208" s="52" t="s">
        <v>2821</v>
      </c>
      <c r="M208" s="333" t="s">
        <v>2822</v>
      </c>
      <c r="N208" s="52" t="s">
        <v>2823</v>
      </c>
      <c r="O208" s="52" t="s">
        <v>2824</v>
      </c>
      <c r="P208" s="132" t="s">
        <v>1436</v>
      </c>
      <c r="Q208" s="350">
        <v>4.685898458333333</v>
      </c>
      <c r="R208" s="258" t="s">
        <v>93</v>
      </c>
      <c r="S208" s="52"/>
      <c r="T208" s="52" t="s">
        <v>1437</v>
      </c>
      <c r="U208" s="52" t="s">
        <v>44</v>
      </c>
      <c r="V208" s="52" t="s">
        <v>44</v>
      </c>
      <c r="W208" s="52" t="s">
        <v>44</v>
      </c>
      <c r="X208" s="52" t="s">
        <v>44</v>
      </c>
      <c r="Y208" s="52" t="s">
        <v>44</v>
      </c>
      <c r="Z208" s="52" t="s">
        <v>1493</v>
      </c>
      <c r="AA208" s="52" t="s">
        <v>1494</v>
      </c>
      <c r="AB208" s="52" t="s">
        <v>44</v>
      </c>
      <c r="AC208" s="52" t="s">
        <v>44</v>
      </c>
      <c r="AD208" s="52" t="s">
        <v>44</v>
      </c>
      <c r="AE208" s="52" t="s">
        <v>44</v>
      </c>
      <c r="AF208" s="52">
        <v>16</v>
      </c>
      <c r="AG208" s="52">
        <v>16</v>
      </c>
      <c r="AH208" s="52"/>
      <c r="AI208" s="52"/>
      <c r="AJ208" s="52">
        <v>2</v>
      </c>
      <c r="AK208" s="52" t="s">
        <v>483</v>
      </c>
      <c r="AL208" s="75">
        <v>43817</v>
      </c>
      <c r="AM208" s="52">
        <v>10.2753</v>
      </c>
      <c r="AN208" s="132" t="s">
        <v>1105</v>
      </c>
    </row>
    <row r="209" spans="1:52" s="85" customFormat="1" ht="13.5" customHeight="1" x14ac:dyDescent="0.25">
      <c r="A209" s="85">
        <v>790</v>
      </c>
      <c r="B209" s="85">
        <v>52</v>
      </c>
      <c r="C209" s="85">
        <v>1</v>
      </c>
      <c r="D209" s="85" t="s">
        <v>54</v>
      </c>
      <c r="E209" s="85" t="s">
        <v>212</v>
      </c>
      <c r="F209" s="92"/>
      <c r="G209" s="93" t="s">
        <v>93</v>
      </c>
      <c r="H209" s="6" t="s">
        <v>5530</v>
      </c>
      <c r="I209" s="7" t="s">
        <v>1435</v>
      </c>
      <c r="J209" s="293">
        <v>61725</v>
      </c>
      <c r="K209" s="84" t="s">
        <v>1495</v>
      </c>
      <c r="L209" s="84" t="s">
        <v>1495</v>
      </c>
      <c r="M209" s="332" t="s">
        <v>1496</v>
      </c>
      <c r="N209" s="84" t="s">
        <v>1497</v>
      </c>
      <c r="O209" s="84" t="s">
        <v>1498</v>
      </c>
      <c r="P209" s="8" t="s">
        <v>1436</v>
      </c>
      <c r="Q209" s="352">
        <v>34.948600000000006</v>
      </c>
      <c r="R209" s="93" t="s">
        <v>93</v>
      </c>
      <c r="S209" s="84"/>
      <c r="T209" s="84" t="s">
        <v>1437</v>
      </c>
      <c r="U209" s="84" t="s">
        <v>44</v>
      </c>
      <c r="V209" s="84" t="s">
        <v>44</v>
      </c>
      <c r="W209" s="84" t="s">
        <v>44</v>
      </c>
      <c r="X209" s="84" t="s">
        <v>44</v>
      </c>
      <c r="Y209" s="84" t="s">
        <v>44</v>
      </c>
      <c r="Z209" s="81" t="s">
        <v>1499</v>
      </c>
      <c r="AA209" s="81" t="s">
        <v>1500</v>
      </c>
      <c r="AB209" s="84" t="s">
        <v>44</v>
      </c>
      <c r="AC209" s="84" t="s">
        <v>44</v>
      </c>
      <c r="AD209" s="84" t="s">
        <v>44</v>
      </c>
      <c r="AE209" s="84" t="s">
        <v>44</v>
      </c>
      <c r="AF209" s="84">
        <v>15</v>
      </c>
      <c r="AG209" s="84">
        <v>15</v>
      </c>
      <c r="AH209" s="84"/>
      <c r="AI209" s="84"/>
      <c r="AJ209" s="84">
        <v>2</v>
      </c>
      <c r="AK209" s="84" t="s">
        <v>483</v>
      </c>
      <c r="AL209" s="94">
        <v>43435</v>
      </c>
      <c r="AM209" s="84">
        <v>10.2753</v>
      </c>
      <c r="AN209" s="95">
        <v>0.9</v>
      </c>
    </row>
    <row r="210" spans="1:52" s="44" customFormat="1" x14ac:dyDescent="0.2">
      <c r="A210" s="44">
        <v>790</v>
      </c>
      <c r="B210" s="44">
        <v>52</v>
      </c>
      <c r="C210" s="44">
        <v>1</v>
      </c>
      <c r="D210" s="44" t="s">
        <v>54</v>
      </c>
      <c r="E210" s="44" t="s">
        <v>212</v>
      </c>
      <c r="F210" s="66"/>
      <c r="G210" s="76" t="s">
        <v>93</v>
      </c>
      <c r="H210" s="6" t="s">
        <v>5530</v>
      </c>
      <c r="I210" s="52" t="s">
        <v>1435</v>
      </c>
      <c r="J210" s="291">
        <v>61742</v>
      </c>
      <c r="K210" s="52" t="s">
        <v>2825</v>
      </c>
      <c r="L210" s="52" t="s">
        <v>2825</v>
      </c>
      <c r="M210" s="333" t="s">
        <v>2826</v>
      </c>
      <c r="N210" s="52" t="s">
        <v>2827</v>
      </c>
      <c r="O210" s="52" t="s">
        <v>2828</v>
      </c>
      <c r="P210" s="132" t="s">
        <v>1436</v>
      </c>
      <c r="Q210" s="350">
        <v>34.948566666666665</v>
      </c>
      <c r="R210" s="258" t="s">
        <v>93</v>
      </c>
      <c r="S210" s="52"/>
      <c r="T210" s="52" t="s">
        <v>1437</v>
      </c>
      <c r="U210" s="52" t="s">
        <v>44</v>
      </c>
      <c r="V210" s="52" t="s">
        <v>44</v>
      </c>
      <c r="W210" s="52" t="s">
        <v>44</v>
      </c>
      <c r="X210" s="52" t="s">
        <v>44</v>
      </c>
      <c r="Y210" s="52" t="s">
        <v>44</v>
      </c>
      <c r="Z210" s="52" t="s">
        <v>1499</v>
      </c>
      <c r="AA210" s="52" t="s">
        <v>1500</v>
      </c>
      <c r="AB210" s="52" t="s">
        <v>44</v>
      </c>
      <c r="AC210" s="52" t="s">
        <v>44</v>
      </c>
      <c r="AD210" s="52" t="s">
        <v>44</v>
      </c>
      <c r="AE210" s="52" t="s">
        <v>44</v>
      </c>
      <c r="AF210" s="52">
        <v>15</v>
      </c>
      <c r="AG210" s="52">
        <v>15</v>
      </c>
      <c r="AH210" s="52"/>
      <c r="AI210" s="52"/>
      <c r="AJ210" s="52">
        <v>2</v>
      </c>
      <c r="AK210" s="52" t="s">
        <v>483</v>
      </c>
      <c r="AL210" s="75">
        <v>43817</v>
      </c>
      <c r="AM210" s="52">
        <v>10.2753</v>
      </c>
      <c r="AN210" s="132" t="s">
        <v>1105</v>
      </c>
    </row>
    <row r="211" spans="1:52" s="44" customFormat="1" x14ac:dyDescent="0.2">
      <c r="A211" s="44">
        <v>790</v>
      </c>
      <c r="B211" s="44">
        <v>52</v>
      </c>
      <c r="C211" s="44">
        <v>1</v>
      </c>
      <c r="D211" s="44" t="s">
        <v>54</v>
      </c>
      <c r="E211" s="44" t="s">
        <v>212</v>
      </c>
      <c r="F211" s="66"/>
      <c r="G211" s="76"/>
      <c r="H211" s="6" t="s">
        <v>5530</v>
      </c>
      <c r="I211" s="52" t="s">
        <v>1435</v>
      </c>
      <c r="J211" s="291">
        <v>61743</v>
      </c>
      <c r="K211" s="52" t="s">
        <v>2829</v>
      </c>
      <c r="L211" s="52" t="s">
        <v>2829</v>
      </c>
      <c r="M211" s="333" t="s">
        <v>2830</v>
      </c>
      <c r="N211" s="52" t="s">
        <v>2831</v>
      </c>
      <c r="O211" s="52" t="s">
        <v>2832</v>
      </c>
      <c r="P211" s="132" t="s">
        <v>1436</v>
      </c>
      <c r="Q211" s="350">
        <v>34.948566666666665</v>
      </c>
      <c r="R211" s="258" t="s">
        <v>93</v>
      </c>
      <c r="S211" s="52"/>
      <c r="T211" s="52" t="s">
        <v>1437</v>
      </c>
      <c r="U211" s="52" t="s">
        <v>44</v>
      </c>
      <c r="V211" s="52" t="s">
        <v>44</v>
      </c>
      <c r="W211" s="52" t="s">
        <v>44</v>
      </c>
      <c r="X211" s="52" t="s">
        <v>44</v>
      </c>
      <c r="Y211" s="52" t="s">
        <v>44</v>
      </c>
      <c r="Z211" s="52" t="s">
        <v>1499</v>
      </c>
      <c r="AA211" s="52" t="s">
        <v>1500</v>
      </c>
      <c r="AB211" s="52" t="s">
        <v>44</v>
      </c>
      <c r="AC211" s="52" t="s">
        <v>44</v>
      </c>
      <c r="AD211" s="52" t="s">
        <v>44</v>
      </c>
      <c r="AE211" s="52" t="s">
        <v>44</v>
      </c>
      <c r="AF211" s="52">
        <v>15</v>
      </c>
      <c r="AG211" s="52">
        <v>15</v>
      </c>
      <c r="AH211" s="52"/>
      <c r="AI211" s="52"/>
      <c r="AJ211" s="52">
        <v>2</v>
      </c>
      <c r="AK211" s="52" t="s">
        <v>483</v>
      </c>
      <c r="AL211" s="75">
        <v>43817</v>
      </c>
      <c r="AM211" s="52">
        <v>10.2753</v>
      </c>
      <c r="AN211" s="132" t="s">
        <v>1105</v>
      </c>
    </row>
    <row r="212" spans="1:52" s="44" customFormat="1" x14ac:dyDescent="0.2">
      <c r="A212" s="44">
        <v>790</v>
      </c>
      <c r="B212" s="44">
        <v>52</v>
      </c>
      <c r="C212" s="44">
        <v>1</v>
      </c>
      <c r="D212" s="44" t="s">
        <v>54</v>
      </c>
      <c r="E212" s="44" t="s">
        <v>212</v>
      </c>
      <c r="F212" s="66"/>
      <c r="G212" s="76"/>
      <c r="H212" s="6" t="s">
        <v>5530</v>
      </c>
      <c r="I212" s="52" t="s">
        <v>1435</v>
      </c>
      <c r="J212" s="291">
        <v>61744</v>
      </c>
      <c r="K212" s="52" t="s">
        <v>2833</v>
      </c>
      <c r="L212" s="52" t="s">
        <v>2833</v>
      </c>
      <c r="M212" s="333" t="s">
        <v>2834</v>
      </c>
      <c r="N212" s="52" t="s">
        <v>2835</v>
      </c>
      <c r="O212" s="52" t="s">
        <v>2836</v>
      </c>
      <c r="P212" s="132" t="s">
        <v>1436</v>
      </c>
      <c r="Q212" s="350">
        <v>34.948566666666665</v>
      </c>
      <c r="R212" s="258" t="s">
        <v>93</v>
      </c>
      <c r="S212" s="52"/>
      <c r="T212" s="52" t="s">
        <v>1437</v>
      </c>
      <c r="U212" s="52" t="s">
        <v>44</v>
      </c>
      <c r="V212" s="52" t="s">
        <v>44</v>
      </c>
      <c r="W212" s="52" t="s">
        <v>44</v>
      </c>
      <c r="X212" s="52" t="s">
        <v>44</v>
      </c>
      <c r="Y212" s="52" t="s">
        <v>44</v>
      </c>
      <c r="Z212" s="52" t="s">
        <v>1499</v>
      </c>
      <c r="AA212" s="52" t="s">
        <v>1500</v>
      </c>
      <c r="AB212" s="52" t="s">
        <v>44</v>
      </c>
      <c r="AC212" s="52" t="s">
        <v>44</v>
      </c>
      <c r="AD212" s="52" t="s">
        <v>44</v>
      </c>
      <c r="AE212" s="52" t="s">
        <v>44</v>
      </c>
      <c r="AF212" s="52">
        <v>15</v>
      </c>
      <c r="AG212" s="52">
        <v>15</v>
      </c>
      <c r="AH212" s="52"/>
      <c r="AI212" s="52"/>
      <c r="AJ212" s="52">
        <v>2</v>
      </c>
      <c r="AK212" s="52" t="s">
        <v>483</v>
      </c>
      <c r="AL212" s="75">
        <v>43817</v>
      </c>
      <c r="AM212" s="52">
        <v>10.2753</v>
      </c>
      <c r="AN212" s="132" t="s">
        <v>1105</v>
      </c>
    </row>
    <row r="213" spans="1:52" s="44" customFormat="1" x14ac:dyDescent="0.2">
      <c r="A213" s="44">
        <v>790</v>
      </c>
      <c r="B213" s="44">
        <v>52</v>
      </c>
      <c r="C213" s="44">
        <v>1</v>
      </c>
      <c r="D213" s="44" t="s">
        <v>54</v>
      </c>
      <c r="E213" s="44" t="s">
        <v>212</v>
      </c>
      <c r="F213" s="66"/>
      <c r="G213" s="76"/>
      <c r="H213" s="6" t="s">
        <v>5530</v>
      </c>
      <c r="I213" s="52" t="s">
        <v>1435</v>
      </c>
      <c r="J213" s="291">
        <v>61745</v>
      </c>
      <c r="K213" s="52" t="s">
        <v>2837</v>
      </c>
      <c r="L213" s="52" t="s">
        <v>2837</v>
      </c>
      <c r="M213" s="333" t="s">
        <v>2838</v>
      </c>
      <c r="N213" s="52" t="s">
        <v>2839</v>
      </c>
      <c r="O213" s="52" t="s">
        <v>2840</v>
      </c>
      <c r="P213" s="132" t="s">
        <v>1436</v>
      </c>
      <c r="Q213" s="350">
        <v>34.948566666666665</v>
      </c>
      <c r="R213" s="258" t="s">
        <v>93</v>
      </c>
      <c r="S213" s="52"/>
      <c r="T213" s="52" t="s">
        <v>1437</v>
      </c>
      <c r="U213" s="52" t="s">
        <v>44</v>
      </c>
      <c r="V213" s="52" t="s">
        <v>44</v>
      </c>
      <c r="W213" s="52" t="s">
        <v>44</v>
      </c>
      <c r="X213" s="52" t="s">
        <v>44</v>
      </c>
      <c r="Y213" s="52" t="s">
        <v>44</v>
      </c>
      <c r="Z213" s="52" t="s">
        <v>1499</v>
      </c>
      <c r="AA213" s="52" t="s">
        <v>1500</v>
      </c>
      <c r="AB213" s="52" t="s">
        <v>44</v>
      </c>
      <c r="AC213" s="52" t="s">
        <v>44</v>
      </c>
      <c r="AD213" s="52" t="s">
        <v>44</v>
      </c>
      <c r="AE213" s="52" t="s">
        <v>44</v>
      </c>
      <c r="AF213" s="52">
        <v>50</v>
      </c>
      <c r="AG213" s="52">
        <v>50</v>
      </c>
      <c r="AH213" s="52"/>
      <c r="AI213" s="52"/>
      <c r="AJ213" s="52">
        <v>2</v>
      </c>
      <c r="AK213" s="52" t="s">
        <v>483</v>
      </c>
      <c r="AL213" s="75">
        <v>43817</v>
      </c>
      <c r="AM213" s="52">
        <v>10.2753</v>
      </c>
      <c r="AN213" s="132" t="s">
        <v>1105</v>
      </c>
    </row>
    <row r="214" spans="1:52" s="85" customFormat="1" ht="13.5" customHeight="1" x14ac:dyDescent="0.25">
      <c r="A214" s="85">
        <v>790</v>
      </c>
      <c r="B214" s="85">
        <v>52</v>
      </c>
      <c r="C214" s="85">
        <v>2</v>
      </c>
      <c r="D214" s="85" t="s">
        <v>55</v>
      </c>
      <c r="E214" s="85" t="s">
        <v>211</v>
      </c>
      <c r="F214" s="92">
        <v>50</v>
      </c>
      <c r="G214" s="93" t="s">
        <v>93</v>
      </c>
      <c r="H214" s="6" t="s">
        <v>5530</v>
      </c>
      <c r="I214" s="7" t="s">
        <v>1435</v>
      </c>
      <c r="J214" s="293">
        <v>59755</v>
      </c>
      <c r="K214" s="84" t="s">
        <v>1501</v>
      </c>
      <c r="L214" s="84" t="s">
        <v>1501</v>
      </c>
      <c r="M214" s="332" t="s">
        <v>1502</v>
      </c>
      <c r="N214" s="84" t="s">
        <v>1503</v>
      </c>
      <c r="O214" s="84" t="s">
        <v>1504</v>
      </c>
      <c r="P214" s="8" t="s">
        <v>1464</v>
      </c>
      <c r="Q214" s="352">
        <v>33.517200000000003</v>
      </c>
      <c r="R214" s="93" t="s">
        <v>93</v>
      </c>
      <c r="S214" s="84"/>
      <c r="T214" s="84" t="s">
        <v>1437</v>
      </c>
      <c r="U214" s="84" t="s">
        <v>44</v>
      </c>
      <c r="V214" s="84" t="s">
        <v>44</v>
      </c>
      <c r="W214" s="84" t="s">
        <v>44</v>
      </c>
      <c r="X214" s="84" t="s">
        <v>44</v>
      </c>
      <c r="Y214" s="84" t="s">
        <v>44</v>
      </c>
      <c r="Z214" s="81" t="s">
        <v>1505</v>
      </c>
      <c r="AA214" s="84" t="s">
        <v>44</v>
      </c>
      <c r="AB214" s="81" t="s">
        <v>1505</v>
      </c>
      <c r="AC214" s="84" t="s">
        <v>44</v>
      </c>
      <c r="AD214" s="84" t="s">
        <v>44</v>
      </c>
      <c r="AE214" s="84" t="s">
        <v>44</v>
      </c>
      <c r="AF214" s="84">
        <v>1</v>
      </c>
      <c r="AG214" s="84">
        <v>1</v>
      </c>
      <c r="AH214" s="84"/>
      <c r="AI214" s="84"/>
      <c r="AJ214" s="84">
        <v>2</v>
      </c>
      <c r="AK214" s="84" t="s">
        <v>483</v>
      </c>
      <c r="AL214" s="94">
        <v>43435</v>
      </c>
      <c r="AM214" s="84">
        <v>10.2753</v>
      </c>
      <c r="AN214" s="95">
        <v>0.9</v>
      </c>
    </row>
    <row r="215" spans="1:52" s="44" customFormat="1" x14ac:dyDescent="0.2">
      <c r="A215" s="44">
        <v>790</v>
      </c>
      <c r="B215" s="44">
        <v>52</v>
      </c>
      <c r="C215" s="44">
        <v>2</v>
      </c>
      <c r="D215" s="44" t="s">
        <v>55</v>
      </c>
      <c r="E215" s="44" t="s">
        <v>211</v>
      </c>
      <c r="F215" s="66"/>
      <c r="G215" s="76" t="s">
        <v>93</v>
      </c>
      <c r="H215" s="6" t="s">
        <v>5530</v>
      </c>
      <c r="I215" s="52" t="s">
        <v>1435</v>
      </c>
      <c r="J215" s="291">
        <v>59756</v>
      </c>
      <c r="K215" s="52" t="s">
        <v>2841</v>
      </c>
      <c r="L215" s="52" t="s">
        <v>2841</v>
      </c>
      <c r="M215" s="333" t="s">
        <v>2842</v>
      </c>
      <c r="N215" s="52" t="s">
        <v>2843</v>
      </c>
      <c r="O215" s="52" t="s">
        <v>2844</v>
      </c>
      <c r="P215" s="52" t="s">
        <v>1464</v>
      </c>
      <c r="Q215" s="350">
        <v>33.517195666666666</v>
      </c>
      <c r="R215" s="258" t="s">
        <v>93</v>
      </c>
      <c r="S215" s="52"/>
      <c r="T215" s="52" t="s">
        <v>1437</v>
      </c>
      <c r="U215" s="52" t="s">
        <v>44</v>
      </c>
      <c r="V215" s="52" t="s">
        <v>44</v>
      </c>
      <c r="W215" s="52" t="s">
        <v>44</v>
      </c>
      <c r="X215" s="52" t="s">
        <v>44</v>
      </c>
      <c r="Y215" s="52" t="s">
        <v>44</v>
      </c>
      <c r="Z215" s="52" t="s">
        <v>1505</v>
      </c>
      <c r="AA215" s="52" t="s">
        <v>44</v>
      </c>
      <c r="AB215" s="52" t="s">
        <v>1505</v>
      </c>
      <c r="AC215" s="52" t="s">
        <v>44</v>
      </c>
      <c r="AD215" s="52" t="s">
        <v>44</v>
      </c>
      <c r="AE215" s="52" t="s">
        <v>44</v>
      </c>
      <c r="AF215" s="52">
        <v>1</v>
      </c>
      <c r="AG215" s="52">
        <v>1</v>
      </c>
      <c r="AH215" s="52"/>
      <c r="AI215" s="52"/>
      <c r="AJ215" s="52">
        <v>2</v>
      </c>
      <c r="AK215" s="52" t="s">
        <v>483</v>
      </c>
      <c r="AL215" s="75">
        <v>43817</v>
      </c>
      <c r="AM215" s="52">
        <v>10.2753</v>
      </c>
      <c r="AN215" s="132" t="s">
        <v>1105</v>
      </c>
    </row>
    <row r="216" spans="1:52" s="85" customFormat="1" ht="13.5" customHeight="1" x14ac:dyDescent="0.25">
      <c r="A216" s="85">
        <v>790</v>
      </c>
      <c r="B216" s="85">
        <v>52</v>
      </c>
      <c r="C216" s="85">
        <v>2</v>
      </c>
      <c r="D216" s="85" t="s">
        <v>55</v>
      </c>
      <c r="E216" s="85" t="s">
        <v>212</v>
      </c>
      <c r="F216" s="92"/>
      <c r="G216" s="93" t="s">
        <v>93</v>
      </c>
      <c r="H216" s="6" t="s">
        <v>5530</v>
      </c>
      <c r="I216" s="7" t="s">
        <v>1435</v>
      </c>
      <c r="J216" s="293">
        <v>60137</v>
      </c>
      <c r="K216" s="84" t="s">
        <v>1506</v>
      </c>
      <c r="L216" s="84" t="s">
        <v>1506</v>
      </c>
      <c r="M216" s="332" t="s">
        <v>1507</v>
      </c>
      <c r="N216" s="84" t="s">
        <v>1508</v>
      </c>
      <c r="O216" s="84" t="s">
        <v>1509</v>
      </c>
      <c r="P216" s="8" t="s">
        <v>1464</v>
      </c>
      <c r="Q216" s="352">
        <v>250.67760000000001</v>
      </c>
      <c r="R216" s="93" t="s">
        <v>93</v>
      </c>
      <c r="S216" s="84"/>
      <c r="T216" s="84" t="s">
        <v>1437</v>
      </c>
      <c r="U216" s="84" t="s">
        <v>44</v>
      </c>
      <c r="V216" s="84" t="s">
        <v>44</v>
      </c>
      <c r="W216" s="84" t="s">
        <v>44</v>
      </c>
      <c r="X216" s="84" t="s">
        <v>44</v>
      </c>
      <c r="Y216" s="84" t="s">
        <v>44</v>
      </c>
      <c r="Z216" s="81" t="s">
        <v>1510</v>
      </c>
      <c r="AA216" s="81" t="s">
        <v>1511</v>
      </c>
      <c r="AB216" s="84" t="s">
        <v>44</v>
      </c>
      <c r="AC216" s="84" t="s">
        <v>44</v>
      </c>
      <c r="AD216" s="84" t="s">
        <v>44</v>
      </c>
      <c r="AE216" s="84" t="s">
        <v>44</v>
      </c>
      <c r="AF216" s="84">
        <v>1</v>
      </c>
      <c r="AG216" s="84">
        <v>1</v>
      </c>
      <c r="AH216" s="84"/>
      <c r="AI216" s="84"/>
      <c r="AJ216" s="84">
        <v>2</v>
      </c>
      <c r="AK216" s="84" t="s">
        <v>483</v>
      </c>
      <c r="AL216" s="94">
        <v>43435</v>
      </c>
      <c r="AM216" s="84">
        <v>10.2753</v>
      </c>
      <c r="AN216" s="95">
        <v>0.9</v>
      </c>
    </row>
    <row r="217" spans="1:52" s="44" customFormat="1" x14ac:dyDescent="0.2">
      <c r="A217" s="44">
        <v>790</v>
      </c>
      <c r="B217" s="44">
        <v>52</v>
      </c>
      <c r="C217" s="44">
        <v>2</v>
      </c>
      <c r="D217" s="44" t="s">
        <v>55</v>
      </c>
      <c r="E217" s="44" t="s">
        <v>212</v>
      </c>
      <c r="F217" s="66"/>
      <c r="G217" s="76" t="s">
        <v>93</v>
      </c>
      <c r="H217" s="6" t="s">
        <v>5530</v>
      </c>
      <c r="I217" s="52" t="s">
        <v>1435</v>
      </c>
      <c r="J217" s="291">
        <v>60138</v>
      </c>
      <c r="K217" s="52" t="s">
        <v>2845</v>
      </c>
      <c r="L217" s="52" t="s">
        <v>2845</v>
      </c>
      <c r="M217" s="333" t="s">
        <v>2846</v>
      </c>
      <c r="N217" s="52" t="s">
        <v>2847</v>
      </c>
      <c r="O217" s="52" t="s">
        <v>2848</v>
      </c>
      <c r="P217" s="52" t="s">
        <v>1464</v>
      </c>
      <c r="Q217" s="350">
        <v>250.67760000000001</v>
      </c>
      <c r="R217" s="258" t="s">
        <v>93</v>
      </c>
      <c r="S217" s="52"/>
      <c r="T217" s="52" t="s">
        <v>1437</v>
      </c>
      <c r="U217" s="52" t="s">
        <v>44</v>
      </c>
      <c r="V217" s="52" t="s">
        <v>44</v>
      </c>
      <c r="W217" s="52" t="s">
        <v>44</v>
      </c>
      <c r="X217" s="52" t="s">
        <v>44</v>
      </c>
      <c r="Y217" s="52" t="s">
        <v>44</v>
      </c>
      <c r="Z217" s="52" t="s">
        <v>1510</v>
      </c>
      <c r="AA217" s="52" t="s">
        <v>1511</v>
      </c>
      <c r="AB217" s="52" t="s">
        <v>44</v>
      </c>
      <c r="AC217" s="52" t="s">
        <v>44</v>
      </c>
      <c r="AD217" s="52" t="s">
        <v>44</v>
      </c>
      <c r="AE217" s="52" t="s">
        <v>44</v>
      </c>
      <c r="AF217" s="52">
        <v>1</v>
      </c>
      <c r="AG217" s="52">
        <v>1</v>
      </c>
      <c r="AH217" s="52"/>
      <c r="AI217" s="52"/>
      <c r="AJ217" s="52">
        <v>2</v>
      </c>
      <c r="AK217" s="52" t="s">
        <v>483</v>
      </c>
      <c r="AL217" s="75">
        <v>43817</v>
      </c>
      <c r="AM217" s="52">
        <v>10.2753</v>
      </c>
      <c r="AN217" s="132" t="s">
        <v>1105</v>
      </c>
    </row>
    <row r="218" spans="1:52" s="44" customFormat="1" x14ac:dyDescent="0.2">
      <c r="A218" s="44">
        <v>790</v>
      </c>
      <c r="B218" s="44">
        <v>52</v>
      </c>
      <c r="C218" s="44">
        <v>2</v>
      </c>
      <c r="D218" s="44" t="s">
        <v>55</v>
      </c>
      <c r="E218" s="44" t="s">
        <v>212</v>
      </c>
      <c r="F218" s="66"/>
      <c r="G218" s="76"/>
      <c r="H218" s="6" t="s">
        <v>5530</v>
      </c>
      <c r="I218" s="52" t="s">
        <v>1435</v>
      </c>
      <c r="J218" s="291">
        <v>60139</v>
      </c>
      <c r="K218" s="52" t="s">
        <v>2849</v>
      </c>
      <c r="L218" s="52" t="s">
        <v>2849</v>
      </c>
      <c r="M218" s="333" t="s">
        <v>2850</v>
      </c>
      <c r="N218" s="52" t="s">
        <v>2851</v>
      </c>
      <c r="O218" s="52" t="s">
        <v>2852</v>
      </c>
      <c r="P218" s="52" t="s">
        <v>1464</v>
      </c>
      <c r="Q218" s="350">
        <v>250.67760000000001</v>
      </c>
      <c r="R218" s="258" t="s">
        <v>93</v>
      </c>
      <c r="S218" s="52"/>
      <c r="T218" s="52" t="s">
        <v>1437</v>
      </c>
      <c r="U218" s="52" t="s">
        <v>44</v>
      </c>
      <c r="V218" s="52" t="s">
        <v>44</v>
      </c>
      <c r="W218" s="52" t="s">
        <v>44</v>
      </c>
      <c r="X218" s="52" t="s">
        <v>44</v>
      </c>
      <c r="Y218" s="52" t="s">
        <v>44</v>
      </c>
      <c r="Z218" s="52" t="s">
        <v>1510</v>
      </c>
      <c r="AA218" s="52" t="s">
        <v>1511</v>
      </c>
      <c r="AB218" s="52" t="s">
        <v>44</v>
      </c>
      <c r="AC218" s="52" t="s">
        <v>44</v>
      </c>
      <c r="AD218" s="52" t="s">
        <v>44</v>
      </c>
      <c r="AE218" s="52" t="s">
        <v>44</v>
      </c>
      <c r="AF218" s="52">
        <v>1</v>
      </c>
      <c r="AG218" s="52">
        <v>1</v>
      </c>
      <c r="AH218" s="52"/>
      <c r="AI218" s="52"/>
      <c r="AJ218" s="52">
        <v>2</v>
      </c>
      <c r="AK218" s="52" t="s">
        <v>483</v>
      </c>
      <c r="AL218" s="75">
        <v>43817</v>
      </c>
      <c r="AM218" s="52">
        <v>10.2753</v>
      </c>
      <c r="AN218" s="132" t="s">
        <v>1105</v>
      </c>
    </row>
    <row r="219" spans="1:52" s="241" customFormat="1" ht="13.5" customHeight="1" x14ac:dyDescent="0.25">
      <c r="A219" s="235">
        <v>790</v>
      </c>
      <c r="B219" s="235">
        <v>53</v>
      </c>
      <c r="C219" s="235"/>
      <c r="D219" s="235" t="s">
        <v>56</v>
      </c>
      <c r="E219" s="236"/>
      <c r="F219" s="82"/>
      <c r="G219" s="83"/>
      <c r="H219" s="238"/>
      <c r="I219" s="239"/>
      <c r="J219" s="295"/>
      <c r="K219" s="239"/>
      <c r="L219" s="239"/>
      <c r="M219" s="334"/>
      <c r="N219" s="84"/>
      <c r="O219" s="84"/>
      <c r="P219" s="8"/>
      <c r="Q219" s="352"/>
      <c r="R219" s="266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239"/>
      <c r="AG219" s="239"/>
      <c r="AH219" s="239"/>
      <c r="AI219" s="84"/>
      <c r="AJ219" s="239"/>
      <c r="AK219" s="84"/>
      <c r="AL219" s="84"/>
      <c r="AM219" s="84"/>
      <c r="AN219" s="84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236"/>
    </row>
    <row r="220" spans="1:52" s="85" customFormat="1" ht="13.5" customHeight="1" x14ac:dyDescent="0.25">
      <c r="A220" s="85">
        <v>790</v>
      </c>
      <c r="B220" s="85">
        <v>53</v>
      </c>
      <c r="C220" s="85">
        <v>1</v>
      </c>
      <c r="D220" s="85" t="s">
        <v>56</v>
      </c>
      <c r="E220" s="85" t="s">
        <v>57</v>
      </c>
      <c r="F220" s="92">
        <v>50</v>
      </c>
      <c r="G220" s="93" t="s">
        <v>93</v>
      </c>
      <c r="H220" s="6" t="s">
        <v>5530</v>
      </c>
      <c r="I220" s="7" t="s">
        <v>1435</v>
      </c>
      <c r="J220" s="293">
        <v>41269</v>
      </c>
      <c r="K220" s="84" t="s">
        <v>1512</v>
      </c>
      <c r="L220" s="84" t="s">
        <v>1512</v>
      </c>
      <c r="M220" s="332" t="s">
        <v>1513</v>
      </c>
      <c r="N220" s="84" t="s">
        <v>1514</v>
      </c>
      <c r="O220" s="84" t="s">
        <v>1515</v>
      </c>
      <c r="P220" s="8" t="s">
        <v>1464</v>
      </c>
      <c r="Q220" s="352">
        <v>117.8655</v>
      </c>
      <c r="R220" s="93" t="s">
        <v>93</v>
      </c>
      <c r="S220" s="84"/>
      <c r="T220" s="84" t="s">
        <v>1437</v>
      </c>
      <c r="U220" s="84" t="s">
        <v>44</v>
      </c>
      <c r="V220" s="84" t="s">
        <v>44</v>
      </c>
      <c r="W220" s="84" t="s">
        <v>44</v>
      </c>
      <c r="X220" s="84" t="s">
        <v>44</v>
      </c>
      <c r="Y220" s="84" t="s">
        <v>44</v>
      </c>
      <c r="Z220" s="81" t="s">
        <v>1516</v>
      </c>
      <c r="AA220" s="81" t="s">
        <v>1517</v>
      </c>
      <c r="AB220" s="84" t="s">
        <v>44</v>
      </c>
      <c r="AC220" s="84" t="s">
        <v>44</v>
      </c>
      <c r="AD220" s="84" t="s">
        <v>44</v>
      </c>
      <c r="AE220" s="84" t="s">
        <v>44</v>
      </c>
      <c r="AF220" s="84">
        <v>1</v>
      </c>
      <c r="AG220" s="84">
        <v>1</v>
      </c>
      <c r="AH220" s="84"/>
      <c r="AI220" s="84"/>
      <c r="AJ220" s="84">
        <v>2</v>
      </c>
      <c r="AK220" s="84" t="s">
        <v>483</v>
      </c>
      <c r="AL220" s="94">
        <v>43435</v>
      </c>
      <c r="AM220" s="84">
        <v>10.2753</v>
      </c>
      <c r="AN220" s="95">
        <v>0.9</v>
      </c>
    </row>
    <row r="221" spans="1:52" s="241" customFormat="1" ht="13.5" customHeight="1" x14ac:dyDescent="0.25">
      <c r="A221" s="235">
        <v>790</v>
      </c>
      <c r="B221" s="235">
        <v>55</v>
      </c>
      <c r="C221" s="235"/>
      <c r="D221" s="235" t="s">
        <v>2060</v>
      </c>
      <c r="E221" s="236"/>
      <c r="F221" s="82"/>
      <c r="G221" s="83"/>
      <c r="H221" s="238"/>
      <c r="I221" s="239"/>
      <c r="J221" s="295"/>
      <c r="K221" s="239"/>
      <c r="L221" s="239"/>
      <c r="M221" s="334"/>
      <c r="N221" s="84"/>
      <c r="O221" s="84"/>
      <c r="P221" s="8"/>
      <c r="Q221" s="352"/>
      <c r="R221" s="266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239"/>
      <c r="AG221" s="239"/>
      <c r="AH221" s="239"/>
      <c r="AI221" s="84"/>
      <c r="AJ221" s="239"/>
      <c r="AK221" s="84"/>
      <c r="AL221" s="84"/>
      <c r="AM221" s="84"/>
      <c r="AN221" s="84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236"/>
    </row>
    <row r="222" spans="1:52" s="81" customFormat="1" ht="13.5" customHeight="1" x14ac:dyDescent="0.25">
      <c r="A222" s="85">
        <v>790</v>
      </c>
      <c r="B222" s="85">
        <v>55</v>
      </c>
      <c r="C222" s="85">
        <v>1</v>
      </c>
      <c r="D222" s="1" t="s">
        <v>58</v>
      </c>
      <c r="E222" s="85" t="s">
        <v>59</v>
      </c>
      <c r="F222" s="92">
        <v>50</v>
      </c>
      <c r="G222" s="93" t="s">
        <v>93</v>
      </c>
      <c r="H222" s="6" t="s">
        <v>5530</v>
      </c>
      <c r="I222" s="7" t="s">
        <v>1435</v>
      </c>
      <c r="J222" s="293">
        <v>50782</v>
      </c>
      <c r="K222" s="84" t="s">
        <v>1518</v>
      </c>
      <c r="L222" s="84" t="s">
        <v>1518</v>
      </c>
      <c r="M222" s="332" t="s">
        <v>1519</v>
      </c>
      <c r="N222" s="84" t="s">
        <v>1520</v>
      </c>
      <c r="O222" s="84" t="s">
        <v>1521</v>
      </c>
      <c r="P222" s="8" t="s">
        <v>1522</v>
      </c>
      <c r="Q222" s="352">
        <v>359.64079999999996</v>
      </c>
      <c r="R222" s="93" t="s">
        <v>93</v>
      </c>
      <c r="S222" s="84"/>
      <c r="T222" s="84" t="s">
        <v>1523</v>
      </c>
      <c r="U222" s="84" t="s">
        <v>44</v>
      </c>
      <c r="V222" s="84" t="s">
        <v>44</v>
      </c>
      <c r="W222" s="84" t="s">
        <v>44</v>
      </c>
      <c r="X222" s="84" t="s">
        <v>44</v>
      </c>
      <c r="Y222" s="84" t="s">
        <v>44</v>
      </c>
      <c r="Z222" s="81" t="s">
        <v>1524</v>
      </c>
      <c r="AA222" s="84" t="s">
        <v>44</v>
      </c>
      <c r="AB222" s="81" t="s">
        <v>44</v>
      </c>
      <c r="AC222" s="84" t="s">
        <v>44</v>
      </c>
      <c r="AD222" s="84" t="s">
        <v>44</v>
      </c>
      <c r="AE222" s="84" t="s">
        <v>44</v>
      </c>
      <c r="AF222" s="84">
        <v>1</v>
      </c>
      <c r="AG222" s="84">
        <v>1</v>
      </c>
      <c r="AH222" s="84"/>
      <c r="AI222" s="84"/>
      <c r="AJ222" s="84">
        <v>2</v>
      </c>
      <c r="AK222" s="84" t="s">
        <v>483</v>
      </c>
      <c r="AL222" s="94">
        <v>43435</v>
      </c>
      <c r="AM222" s="84">
        <v>10.2753</v>
      </c>
      <c r="AN222" s="95">
        <v>0.9</v>
      </c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</row>
    <row r="223" spans="1:52" s="81" customFormat="1" ht="13.5" customHeight="1" x14ac:dyDescent="0.25">
      <c r="A223" s="85">
        <v>790</v>
      </c>
      <c r="B223" s="85">
        <v>55</v>
      </c>
      <c r="C223" s="85">
        <v>2</v>
      </c>
      <c r="D223" s="1" t="s">
        <v>60</v>
      </c>
      <c r="E223" s="85"/>
      <c r="F223" s="92">
        <v>26650</v>
      </c>
      <c r="G223" s="93" t="s">
        <v>93</v>
      </c>
      <c r="H223" s="6" t="s">
        <v>5530</v>
      </c>
      <c r="I223" s="7" t="s">
        <v>1435</v>
      </c>
      <c r="J223" s="293">
        <v>50786</v>
      </c>
      <c r="K223" s="84" t="s">
        <v>1525</v>
      </c>
      <c r="L223" s="84" t="s">
        <v>1525</v>
      </c>
      <c r="M223" s="332" t="s">
        <v>1526</v>
      </c>
      <c r="N223" s="84" t="s">
        <v>1527</v>
      </c>
      <c r="O223" s="84" t="s">
        <v>1528</v>
      </c>
      <c r="P223" s="8" t="s">
        <v>1436</v>
      </c>
      <c r="Q223" s="352">
        <v>11.93</v>
      </c>
      <c r="R223" s="93" t="s">
        <v>93</v>
      </c>
      <c r="S223" s="84"/>
      <c r="T223" s="84" t="s">
        <v>1523</v>
      </c>
      <c r="U223" s="84" t="s">
        <v>44</v>
      </c>
      <c r="V223" s="84" t="s">
        <v>44</v>
      </c>
      <c r="W223" s="84" t="s">
        <v>44</v>
      </c>
      <c r="X223" s="84" t="s">
        <v>44</v>
      </c>
      <c r="Y223" s="84" t="s">
        <v>44</v>
      </c>
      <c r="Z223" s="84" t="s">
        <v>1529</v>
      </c>
      <c r="AA223" s="84" t="s">
        <v>44</v>
      </c>
      <c r="AB223" s="84" t="s">
        <v>44</v>
      </c>
      <c r="AC223" s="84" t="s">
        <v>44</v>
      </c>
      <c r="AD223" s="84" t="s">
        <v>44</v>
      </c>
      <c r="AE223" s="84" t="s">
        <v>44</v>
      </c>
      <c r="AF223" s="84">
        <v>50</v>
      </c>
      <c r="AG223" s="84">
        <v>50</v>
      </c>
      <c r="AH223" s="84"/>
      <c r="AI223" s="84"/>
      <c r="AJ223" s="84">
        <v>2</v>
      </c>
      <c r="AK223" s="84" t="s">
        <v>483</v>
      </c>
      <c r="AL223" s="94">
        <v>43435</v>
      </c>
      <c r="AM223" s="84">
        <v>10.2753</v>
      </c>
      <c r="AN223" s="95">
        <v>0.9</v>
      </c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</row>
    <row r="224" spans="1:52" s="81" customFormat="1" ht="13.5" customHeight="1" x14ac:dyDescent="0.25">
      <c r="A224" s="2">
        <v>790</v>
      </c>
      <c r="B224" s="2">
        <v>55</v>
      </c>
      <c r="C224" s="2">
        <v>3</v>
      </c>
      <c r="D224" s="1" t="s">
        <v>61</v>
      </c>
      <c r="E224" s="2" t="s">
        <v>62</v>
      </c>
      <c r="F224" s="19">
        <v>50</v>
      </c>
      <c r="G224" s="4" t="s">
        <v>93</v>
      </c>
      <c r="H224" s="6" t="s">
        <v>5530</v>
      </c>
      <c r="I224" s="7" t="s">
        <v>1435</v>
      </c>
      <c r="J224" s="296">
        <v>1036</v>
      </c>
      <c r="K224" s="22" t="s">
        <v>1530</v>
      </c>
      <c r="L224" s="22" t="s">
        <v>1530</v>
      </c>
      <c r="M224" s="332" t="s">
        <v>1531</v>
      </c>
      <c r="N224" s="84" t="s">
        <v>1532</v>
      </c>
      <c r="O224" s="84" t="s">
        <v>1533</v>
      </c>
      <c r="P224" s="8" t="s">
        <v>1534</v>
      </c>
      <c r="Q224" s="352">
        <v>146.62720000000002</v>
      </c>
      <c r="R224" s="4" t="s">
        <v>93</v>
      </c>
      <c r="S224" s="8"/>
      <c r="T224" s="84" t="s">
        <v>1523</v>
      </c>
      <c r="U224" s="8" t="s">
        <v>44</v>
      </c>
      <c r="V224" s="8" t="s">
        <v>44</v>
      </c>
      <c r="W224" s="8" t="s">
        <v>44</v>
      </c>
      <c r="X224" s="8" t="s">
        <v>44</v>
      </c>
      <c r="Y224" s="8" t="s">
        <v>44</v>
      </c>
      <c r="Z224" s="8" t="s">
        <v>1535</v>
      </c>
      <c r="AA224" s="8"/>
      <c r="AB224" s="8" t="s">
        <v>44</v>
      </c>
      <c r="AC224" s="8" t="s">
        <v>44</v>
      </c>
      <c r="AD224" s="8" t="s">
        <v>44</v>
      </c>
      <c r="AE224" s="8" t="s">
        <v>44</v>
      </c>
      <c r="AF224" s="8">
        <v>3</v>
      </c>
      <c r="AG224" s="8">
        <v>3</v>
      </c>
      <c r="AH224" s="8"/>
      <c r="AI224" s="8"/>
      <c r="AJ224" s="84">
        <v>2</v>
      </c>
      <c r="AK224" s="84" t="s">
        <v>483</v>
      </c>
      <c r="AL224" s="94">
        <v>43435</v>
      </c>
      <c r="AM224" s="84">
        <v>10.2753</v>
      </c>
      <c r="AN224" s="95">
        <v>0.9</v>
      </c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85"/>
    </row>
    <row r="225" spans="1:52" s="81" customFormat="1" ht="13.5" customHeight="1" x14ac:dyDescent="0.25">
      <c r="A225" s="2">
        <v>790</v>
      </c>
      <c r="B225" s="2">
        <v>55</v>
      </c>
      <c r="C225" s="2">
        <v>4</v>
      </c>
      <c r="D225" s="1" t="s">
        <v>61</v>
      </c>
      <c r="E225" s="2" t="s">
        <v>63</v>
      </c>
      <c r="F225" s="19">
        <v>50</v>
      </c>
      <c r="G225" s="4" t="s">
        <v>93</v>
      </c>
      <c r="H225" s="6" t="s">
        <v>5530</v>
      </c>
      <c r="I225" s="7" t="s">
        <v>1435</v>
      </c>
      <c r="J225" s="294">
        <v>3249</v>
      </c>
      <c r="K225" s="81" t="s">
        <v>1536</v>
      </c>
      <c r="L225" s="81" t="s">
        <v>1536</v>
      </c>
      <c r="M225" s="332" t="s">
        <v>1537</v>
      </c>
      <c r="N225" s="84" t="s">
        <v>1538</v>
      </c>
      <c r="O225" s="84" t="s">
        <v>1539</v>
      </c>
      <c r="P225" s="8" t="s">
        <v>1540</v>
      </c>
      <c r="Q225" s="352">
        <v>82.652000000000001</v>
      </c>
      <c r="R225" s="4" t="s">
        <v>93</v>
      </c>
      <c r="S225" s="8"/>
      <c r="T225" s="84" t="s">
        <v>1523</v>
      </c>
      <c r="U225" s="8" t="s">
        <v>44</v>
      </c>
      <c r="V225" s="8" t="s">
        <v>44</v>
      </c>
      <c r="W225" s="8" t="s">
        <v>44</v>
      </c>
      <c r="X225" s="8" t="s">
        <v>44</v>
      </c>
      <c r="Y225" s="8" t="s">
        <v>44</v>
      </c>
      <c r="Z225" s="8" t="s">
        <v>44</v>
      </c>
      <c r="AA225" s="81" t="s">
        <v>1541</v>
      </c>
      <c r="AB225" s="81" t="s">
        <v>1542</v>
      </c>
      <c r="AC225" s="8" t="s">
        <v>44</v>
      </c>
      <c r="AD225" s="8" t="s">
        <v>44</v>
      </c>
      <c r="AE225" s="8" t="s">
        <v>44</v>
      </c>
      <c r="AF225" s="8">
        <v>1</v>
      </c>
      <c r="AG225" s="8">
        <v>1</v>
      </c>
      <c r="AH225" s="8"/>
      <c r="AI225" s="8"/>
      <c r="AJ225" s="84">
        <v>2</v>
      </c>
      <c r="AK225" s="84" t="s">
        <v>483</v>
      </c>
      <c r="AL225" s="94">
        <v>43435</v>
      </c>
      <c r="AM225" s="84">
        <v>10.2753</v>
      </c>
      <c r="AN225" s="95">
        <v>0.9</v>
      </c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85"/>
    </row>
    <row r="226" spans="1:52" s="241" customFormat="1" ht="13.5" customHeight="1" x14ac:dyDescent="0.25">
      <c r="A226" s="235">
        <v>790</v>
      </c>
      <c r="B226" s="235">
        <v>56</v>
      </c>
      <c r="C226" s="235"/>
      <c r="D226" s="235" t="s">
        <v>2061</v>
      </c>
      <c r="E226" s="236"/>
      <c r="F226" s="82"/>
      <c r="G226" s="83"/>
      <c r="H226" s="238"/>
      <c r="I226" s="239"/>
      <c r="J226" s="295"/>
      <c r="K226" s="239"/>
      <c r="L226" s="239"/>
      <c r="M226" s="334"/>
      <c r="N226" s="84"/>
      <c r="O226" s="84"/>
      <c r="P226" s="8"/>
      <c r="Q226" s="352"/>
      <c r="R226" s="266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239"/>
      <c r="AG226" s="239"/>
      <c r="AH226" s="239"/>
      <c r="AI226" s="84"/>
      <c r="AJ226" s="239"/>
      <c r="AK226" s="84"/>
      <c r="AL226" s="84"/>
      <c r="AM226" s="84"/>
      <c r="AN226" s="84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236"/>
    </row>
    <row r="227" spans="1:52" s="81" customFormat="1" ht="13.5" customHeight="1" x14ac:dyDescent="0.25">
      <c r="A227" s="85">
        <v>790</v>
      </c>
      <c r="B227" s="85">
        <v>56</v>
      </c>
      <c r="C227" s="85">
        <v>1</v>
      </c>
      <c r="D227" s="20" t="s">
        <v>64</v>
      </c>
      <c r="E227" s="3"/>
      <c r="F227" s="92">
        <v>32</v>
      </c>
      <c r="G227" s="93" t="s">
        <v>93</v>
      </c>
      <c r="H227" s="6" t="s">
        <v>5530</v>
      </c>
      <c r="I227" s="7" t="s">
        <v>1435</v>
      </c>
      <c r="J227" s="293">
        <v>50783</v>
      </c>
      <c r="K227" s="84" t="s">
        <v>1543</v>
      </c>
      <c r="L227" s="84" t="s">
        <v>1543</v>
      </c>
      <c r="M227" s="332" t="s">
        <v>1544</v>
      </c>
      <c r="N227" s="84" t="s">
        <v>1545</v>
      </c>
      <c r="O227" s="84" t="s">
        <v>1546</v>
      </c>
      <c r="P227" s="8" t="s">
        <v>1547</v>
      </c>
      <c r="Q227" s="352">
        <v>121.4504</v>
      </c>
      <c r="R227" s="93" t="s">
        <v>93</v>
      </c>
      <c r="S227" s="84"/>
      <c r="T227" s="84" t="s">
        <v>1523</v>
      </c>
      <c r="U227" s="84" t="s">
        <v>44</v>
      </c>
      <c r="V227" s="84" t="s">
        <v>44</v>
      </c>
      <c r="W227" s="84" t="s">
        <v>44</v>
      </c>
      <c r="X227" s="84" t="s">
        <v>44</v>
      </c>
      <c r="Y227" s="84" t="s">
        <v>44</v>
      </c>
      <c r="Z227" s="81" t="s">
        <v>1548</v>
      </c>
      <c r="AA227" s="81" t="s">
        <v>1549</v>
      </c>
      <c r="AB227" s="81" t="s">
        <v>1550</v>
      </c>
      <c r="AC227" s="84" t="s">
        <v>44</v>
      </c>
      <c r="AD227" s="84" t="s">
        <v>44</v>
      </c>
      <c r="AE227" s="84" t="s">
        <v>44</v>
      </c>
      <c r="AF227" s="84">
        <v>2</v>
      </c>
      <c r="AG227" s="84">
        <v>2</v>
      </c>
      <c r="AH227" s="84"/>
      <c r="AI227" s="84"/>
      <c r="AJ227" s="84">
        <v>2</v>
      </c>
      <c r="AK227" s="84" t="s">
        <v>483</v>
      </c>
      <c r="AL227" s="94">
        <v>43435</v>
      </c>
      <c r="AM227" s="84">
        <v>10.2753</v>
      </c>
      <c r="AN227" s="95">
        <v>0.9</v>
      </c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</row>
    <row r="228" spans="1:52" s="81" customFormat="1" ht="13.5" customHeight="1" x14ac:dyDescent="0.25">
      <c r="A228" s="85">
        <v>790</v>
      </c>
      <c r="B228" s="85">
        <v>56</v>
      </c>
      <c r="C228" s="85">
        <v>2</v>
      </c>
      <c r="D228" s="20" t="s">
        <v>65</v>
      </c>
      <c r="E228" s="3"/>
      <c r="F228" s="92">
        <v>34</v>
      </c>
      <c r="G228" s="93" t="s">
        <v>93</v>
      </c>
      <c r="H228" s="6" t="s">
        <v>5530</v>
      </c>
      <c r="I228" s="7" t="s">
        <v>1435</v>
      </c>
      <c r="J228" s="293">
        <v>49725</v>
      </c>
      <c r="K228" s="84" t="s">
        <v>1551</v>
      </c>
      <c r="L228" s="84" t="s">
        <v>1551</v>
      </c>
      <c r="M228" s="332" t="s">
        <v>1552</v>
      </c>
      <c r="N228" s="84" t="s">
        <v>1553</v>
      </c>
      <c r="O228" s="84" t="s">
        <v>1554</v>
      </c>
      <c r="P228" s="8" t="s">
        <v>1555</v>
      </c>
      <c r="Q228" s="352">
        <v>186.7825</v>
      </c>
      <c r="R228" s="93" t="s">
        <v>93</v>
      </c>
      <c r="S228" s="84"/>
      <c r="T228" s="84" t="s">
        <v>1523</v>
      </c>
      <c r="U228" s="84" t="s">
        <v>44</v>
      </c>
      <c r="V228" s="84" t="s">
        <v>44</v>
      </c>
      <c r="W228" s="84" t="s">
        <v>44</v>
      </c>
      <c r="X228" s="84" t="s">
        <v>44</v>
      </c>
      <c r="Y228" s="84" t="s">
        <v>44</v>
      </c>
      <c r="Z228" s="81" t="s">
        <v>1548</v>
      </c>
      <c r="AA228" s="81" t="s">
        <v>1549</v>
      </c>
      <c r="AB228" s="81" t="s">
        <v>1550</v>
      </c>
      <c r="AC228" s="84" t="s">
        <v>44</v>
      </c>
      <c r="AD228" s="84" t="s">
        <v>44</v>
      </c>
      <c r="AE228" s="84" t="s">
        <v>44</v>
      </c>
      <c r="AF228" s="84">
        <v>2</v>
      </c>
      <c r="AG228" s="84">
        <v>2</v>
      </c>
      <c r="AH228" s="84"/>
      <c r="AI228" s="84"/>
      <c r="AJ228" s="84">
        <v>2</v>
      </c>
      <c r="AK228" s="84" t="s">
        <v>483</v>
      </c>
      <c r="AL228" s="94">
        <v>43435</v>
      </c>
      <c r="AM228" s="84">
        <v>10.2753</v>
      </c>
      <c r="AN228" s="95">
        <v>0.9</v>
      </c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</row>
    <row r="229" spans="1:52" s="81" customFormat="1" ht="13.5" customHeight="1" x14ac:dyDescent="0.25">
      <c r="A229" s="85">
        <v>790</v>
      </c>
      <c r="B229" s="85">
        <v>56</v>
      </c>
      <c r="C229" s="85">
        <v>3</v>
      </c>
      <c r="D229" s="20" t="s">
        <v>66</v>
      </c>
      <c r="E229" s="3"/>
      <c r="F229" s="92">
        <v>4150</v>
      </c>
      <c r="G229" s="93" t="s">
        <v>93</v>
      </c>
      <c r="H229" s="6" t="s">
        <v>5530</v>
      </c>
      <c r="I229" s="7" t="s">
        <v>1435</v>
      </c>
      <c r="J229" s="293">
        <v>40767</v>
      </c>
      <c r="K229" s="84" t="s">
        <v>1556</v>
      </c>
      <c r="L229" s="84" t="s">
        <v>1556</v>
      </c>
      <c r="M229" s="332" t="s">
        <v>1557</v>
      </c>
      <c r="N229" s="84" t="s">
        <v>1558</v>
      </c>
      <c r="O229" s="84" t="s">
        <v>1559</v>
      </c>
      <c r="P229" s="8" t="s">
        <v>1547</v>
      </c>
      <c r="Q229" s="352">
        <v>65.796400000000006</v>
      </c>
      <c r="R229" s="93" t="s">
        <v>93</v>
      </c>
      <c r="S229" s="84"/>
      <c r="T229" s="84" t="s">
        <v>1523</v>
      </c>
      <c r="U229" s="84" t="s">
        <v>44</v>
      </c>
      <c r="V229" s="84" t="s">
        <v>44</v>
      </c>
      <c r="W229" s="84" t="s">
        <v>44</v>
      </c>
      <c r="X229" s="84" t="s">
        <v>44</v>
      </c>
      <c r="Y229" s="84" t="s">
        <v>44</v>
      </c>
      <c r="Z229" s="84" t="s">
        <v>44</v>
      </c>
      <c r="AA229" s="81" t="s">
        <v>1560</v>
      </c>
      <c r="AB229" s="84" t="s">
        <v>44</v>
      </c>
      <c r="AC229" s="84" t="s">
        <v>44</v>
      </c>
      <c r="AD229" s="84" t="s">
        <v>44</v>
      </c>
      <c r="AE229" s="84" t="s">
        <v>44</v>
      </c>
      <c r="AF229" s="84">
        <v>2</v>
      </c>
      <c r="AG229" s="84">
        <v>2</v>
      </c>
      <c r="AH229" s="84"/>
      <c r="AI229" s="84"/>
      <c r="AJ229" s="84">
        <v>2</v>
      </c>
      <c r="AK229" s="84" t="s">
        <v>483</v>
      </c>
      <c r="AL229" s="94">
        <v>43435</v>
      </c>
      <c r="AM229" s="84">
        <v>10.2753</v>
      </c>
      <c r="AN229" s="95">
        <v>0.9</v>
      </c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</row>
    <row r="230" spans="1:52" s="81" customFormat="1" ht="13.5" customHeight="1" x14ac:dyDescent="0.25">
      <c r="A230" s="85">
        <v>790</v>
      </c>
      <c r="B230" s="85">
        <v>56</v>
      </c>
      <c r="C230" s="85">
        <v>4</v>
      </c>
      <c r="D230" s="20" t="s">
        <v>67</v>
      </c>
      <c r="E230" s="3"/>
      <c r="F230" s="92">
        <v>75</v>
      </c>
      <c r="G230" s="93" t="s">
        <v>93</v>
      </c>
      <c r="H230" s="6" t="s">
        <v>5530</v>
      </c>
      <c r="I230" s="7" t="s">
        <v>1435</v>
      </c>
      <c r="J230" s="293">
        <v>45242</v>
      </c>
      <c r="K230" s="84" t="s">
        <v>1561</v>
      </c>
      <c r="L230" s="84" t="s">
        <v>1561</v>
      </c>
      <c r="M230" s="332" t="s">
        <v>1562</v>
      </c>
      <c r="N230" s="84" t="s">
        <v>1563</v>
      </c>
      <c r="O230" s="84" t="s">
        <v>1564</v>
      </c>
      <c r="P230" s="8" t="s">
        <v>1565</v>
      </c>
      <c r="Q230" s="352">
        <v>116.61670000000001</v>
      </c>
      <c r="R230" s="93" t="s">
        <v>93</v>
      </c>
      <c r="S230" s="84"/>
      <c r="T230" s="84" t="s">
        <v>1523</v>
      </c>
      <c r="U230" s="84" t="s">
        <v>44</v>
      </c>
      <c r="V230" s="84" t="s">
        <v>44</v>
      </c>
      <c r="W230" s="84" t="s">
        <v>44</v>
      </c>
      <c r="X230" s="84" t="s">
        <v>44</v>
      </c>
      <c r="Y230" s="84" t="s">
        <v>44</v>
      </c>
      <c r="Z230" s="84" t="s">
        <v>44</v>
      </c>
      <c r="AA230" s="81" t="s">
        <v>1560</v>
      </c>
      <c r="AB230" s="84" t="s">
        <v>44</v>
      </c>
      <c r="AC230" s="84" t="s">
        <v>44</v>
      </c>
      <c r="AD230" s="84" t="s">
        <v>44</v>
      </c>
      <c r="AE230" s="84" t="s">
        <v>44</v>
      </c>
      <c r="AF230" s="84">
        <v>2</v>
      </c>
      <c r="AG230" s="84">
        <v>2</v>
      </c>
      <c r="AH230" s="84"/>
      <c r="AI230" s="84"/>
      <c r="AJ230" s="84">
        <v>2</v>
      </c>
      <c r="AK230" s="84" t="s">
        <v>483</v>
      </c>
      <c r="AL230" s="94">
        <v>43435</v>
      </c>
      <c r="AM230" s="84">
        <v>10.2753</v>
      </c>
      <c r="AN230" s="95">
        <v>0.9</v>
      </c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</row>
    <row r="231" spans="1:52" s="241" customFormat="1" ht="13.5" customHeight="1" x14ac:dyDescent="0.25">
      <c r="A231" s="235">
        <v>790</v>
      </c>
      <c r="B231" s="235">
        <v>57</v>
      </c>
      <c r="C231" s="235"/>
      <c r="D231" s="235" t="s">
        <v>2062</v>
      </c>
      <c r="E231" s="236"/>
      <c r="F231" s="82"/>
      <c r="G231" s="83"/>
      <c r="H231" s="238"/>
      <c r="I231" s="239"/>
      <c r="J231" s="295"/>
      <c r="K231" s="239"/>
      <c r="L231" s="239"/>
      <c r="M231" s="334"/>
      <c r="N231" s="84"/>
      <c r="O231" s="84"/>
      <c r="P231" s="8"/>
      <c r="Q231" s="352"/>
      <c r="R231" s="266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239"/>
      <c r="AG231" s="239"/>
      <c r="AH231" s="239"/>
      <c r="AI231" s="84"/>
      <c r="AJ231" s="239"/>
      <c r="AK231" s="84"/>
      <c r="AL231" s="84"/>
      <c r="AM231" s="84"/>
      <c r="AN231" s="84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236"/>
    </row>
    <row r="232" spans="1:52" s="85" customFormat="1" ht="13.5" customHeight="1" x14ac:dyDescent="0.25">
      <c r="A232" s="85">
        <v>790</v>
      </c>
      <c r="B232" s="85">
        <v>57</v>
      </c>
      <c r="C232" s="85">
        <v>1</v>
      </c>
      <c r="D232" s="20" t="s">
        <v>68</v>
      </c>
      <c r="F232" s="92">
        <v>50</v>
      </c>
      <c r="G232" s="93" t="s">
        <v>93</v>
      </c>
      <c r="H232" s="6" t="s">
        <v>5530</v>
      </c>
      <c r="I232" s="7" t="s">
        <v>1133</v>
      </c>
      <c r="J232" s="293">
        <v>14042</v>
      </c>
      <c r="K232" s="84" t="s">
        <v>5734</v>
      </c>
      <c r="L232" s="84"/>
      <c r="M232" s="332" t="s">
        <v>5736</v>
      </c>
      <c r="N232" s="84" t="s">
        <v>5737</v>
      </c>
      <c r="O232" s="84" t="s">
        <v>5738</v>
      </c>
      <c r="P232" s="8"/>
      <c r="Q232" s="352">
        <v>148.6</v>
      </c>
      <c r="R232" s="326" t="s">
        <v>93</v>
      </c>
      <c r="S232" s="84"/>
      <c r="T232" s="84"/>
      <c r="U232" s="84" t="s">
        <v>44</v>
      </c>
      <c r="V232" s="84"/>
      <c r="W232" s="84"/>
      <c r="X232" s="84" t="s">
        <v>44</v>
      </c>
      <c r="Y232" s="84"/>
      <c r="Z232" s="84"/>
      <c r="AA232" s="81" t="s">
        <v>5742</v>
      </c>
      <c r="AB232" s="84"/>
      <c r="AC232" s="84"/>
      <c r="AD232" s="84"/>
      <c r="AE232" s="84"/>
      <c r="AF232" s="84">
        <v>1</v>
      </c>
      <c r="AG232" s="84">
        <v>1</v>
      </c>
      <c r="AH232" s="84"/>
      <c r="AI232" s="84"/>
      <c r="AJ232" s="84">
        <v>2</v>
      </c>
      <c r="AK232" s="84" t="s">
        <v>483</v>
      </c>
      <c r="AL232" s="94" t="s">
        <v>1134</v>
      </c>
      <c r="AM232" s="84">
        <v>10.278700000000001</v>
      </c>
      <c r="AN232" s="95">
        <v>0.9</v>
      </c>
    </row>
    <row r="233" spans="1:52" s="85" customFormat="1" ht="13.5" customHeight="1" x14ac:dyDescent="0.25">
      <c r="A233" s="85">
        <v>790</v>
      </c>
      <c r="B233" s="85">
        <v>57</v>
      </c>
      <c r="C233" s="85">
        <v>1</v>
      </c>
      <c r="D233" s="20" t="s">
        <v>68</v>
      </c>
      <c r="F233" s="92">
        <v>50</v>
      </c>
      <c r="G233" s="93" t="s">
        <v>93</v>
      </c>
      <c r="H233" s="6" t="s">
        <v>5530</v>
      </c>
      <c r="I233" s="7" t="s">
        <v>1133</v>
      </c>
      <c r="J233" s="293">
        <v>14044</v>
      </c>
      <c r="K233" s="84" t="s">
        <v>5735</v>
      </c>
      <c r="L233" s="84"/>
      <c r="M233" s="332" t="s">
        <v>5739</v>
      </c>
      <c r="N233" s="84" t="s">
        <v>5740</v>
      </c>
      <c r="O233" s="84" t="s">
        <v>5741</v>
      </c>
      <c r="P233" s="8"/>
      <c r="Q233" s="352">
        <v>91.18</v>
      </c>
      <c r="R233" s="326" t="s">
        <v>93</v>
      </c>
      <c r="S233" s="84"/>
      <c r="T233" s="84" t="s">
        <v>5743</v>
      </c>
      <c r="U233" s="84" t="s">
        <v>44</v>
      </c>
      <c r="V233" s="84"/>
      <c r="W233" s="84"/>
      <c r="X233" s="84" t="s">
        <v>44</v>
      </c>
      <c r="Y233" s="84"/>
      <c r="Z233" s="84"/>
      <c r="AA233" s="81"/>
      <c r="AB233" s="84" t="s">
        <v>5744</v>
      </c>
      <c r="AC233" s="84"/>
      <c r="AD233" s="84"/>
      <c r="AE233" s="84"/>
      <c r="AF233" s="84">
        <v>1</v>
      </c>
      <c r="AG233" s="84">
        <v>1</v>
      </c>
      <c r="AH233" s="84"/>
      <c r="AI233" s="84"/>
      <c r="AJ233" s="84">
        <v>2</v>
      </c>
      <c r="AK233" s="84" t="s">
        <v>483</v>
      </c>
      <c r="AL233" s="94" t="s">
        <v>1134</v>
      </c>
      <c r="AM233" s="84">
        <v>10.278700000000001</v>
      </c>
      <c r="AN233" s="95">
        <v>0.9</v>
      </c>
    </row>
    <row r="234" spans="1:52" s="85" customFormat="1" ht="13.5" customHeight="1" x14ac:dyDescent="0.25">
      <c r="A234" s="85">
        <v>790</v>
      </c>
      <c r="B234" s="85">
        <v>57</v>
      </c>
      <c r="C234" s="85">
        <v>2</v>
      </c>
      <c r="D234" s="20" t="s">
        <v>459</v>
      </c>
      <c r="F234" s="92">
        <v>690</v>
      </c>
      <c r="G234" s="93" t="s">
        <v>93</v>
      </c>
      <c r="H234" s="6" t="s">
        <v>5530</v>
      </c>
      <c r="I234" s="7" t="s">
        <v>1435</v>
      </c>
      <c r="J234" s="293">
        <v>50753</v>
      </c>
      <c r="K234" s="84" t="s">
        <v>1567</v>
      </c>
      <c r="L234" s="84" t="s">
        <v>1567</v>
      </c>
      <c r="M234" s="332" t="s">
        <v>1568</v>
      </c>
      <c r="N234" s="84" t="s">
        <v>1569</v>
      </c>
      <c r="O234" s="84" t="s">
        <v>1570</v>
      </c>
      <c r="P234" s="8" t="s">
        <v>1436</v>
      </c>
      <c r="Q234" s="352">
        <v>15.104699999999999</v>
      </c>
      <c r="R234" s="93" t="s">
        <v>93</v>
      </c>
      <c r="S234" s="84"/>
      <c r="T234" s="84" t="s">
        <v>1566</v>
      </c>
      <c r="U234" s="84" t="s">
        <v>44</v>
      </c>
      <c r="V234" s="84" t="s">
        <v>44</v>
      </c>
      <c r="W234" s="84" t="s">
        <v>44</v>
      </c>
      <c r="X234" s="84" t="s">
        <v>44</v>
      </c>
      <c r="Y234" s="84" t="s">
        <v>44</v>
      </c>
      <c r="Z234" s="84" t="s">
        <v>44</v>
      </c>
      <c r="AA234" s="81" t="s">
        <v>1560</v>
      </c>
      <c r="AB234" s="84" t="s">
        <v>44</v>
      </c>
      <c r="AC234" s="84" t="s">
        <v>44</v>
      </c>
      <c r="AD234" s="84" t="s">
        <v>44</v>
      </c>
      <c r="AE234" s="84" t="s">
        <v>44</v>
      </c>
      <c r="AF234" s="84">
        <v>50</v>
      </c>
      <c r="AG234" s="84">
        <v>50</v>
      </c>
      <c r="AH234" s="84"/>
      <c r="AI234" s="84"/>
      <c r="AJ234" s="84">
        <v>2</v>
      </c>
      <c r="AK234" s="84" t="s">
        <v>483</v>
      </c>
      <c r="AL234" s="94">
        <v>43435</v>
      </c>
      <c r="AM234" s="84">
        <v>10.2753</v>
      </c>
      <c r="AN234" s="95">
        <v>0.9</v>
      </c>
    </row>
    <row r="235" spans="1:52" s="241" customFormat="1" ht="13.5" customHeight="1" x14ac:dyDescent="0.25">
      <c r="A235" s="235">
        <v>790</v>
      </c>
      <c r="B235" s="235">
        <v>58</v>
      </c>
      <c r="C235" s="235"/>
      <c r="D235" s="235" t="s">
        <v>2063</v>
      </c>
      <c r="E235" s="236"/>
      <c r="F235" s="82"/>
      <c r="G235" s="83"/>
      <c r="H235" s="238"/>
      <c r="I235" s="239"/>
      <c r="J235" s="295"/>
      <c r="K235" s="239"/>
      <c r="L235" s="239"/>
      <c r="M235" s="334"/>
      <c r="N235" s="84"/>
      <c r="O235" s="84"/>
      <c r="P235" s="8"/>
      <c r="Q235" s="352"/>
      <c r="R235" s="266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239"/>
      <c r="AG235" s="239"/>
      <c r="AH235" s="239"/>
      <c r="AI235" s="84"/>
      <c r="AJ235" s="239"/>
      <c r="AK235" s="84"/>
      <c r="AL235" s="84"/>
      <c r="AM235" s="84"/>
      <c r="AN235" s="84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236"/>
    </row>
    <row r="236" spans="1:52" s="85" customFormat="1" ht="13.5" customHeight="1" x14ac:dyDescent="0.25">
      <c r="A236" s="85">
        <v>790</v>
      </c>
      <c r="B236" s="85">
        <v>58</v>
      </c>
      <c r="C236" s="85">
        <v>1</v>
      </c>
      <c r="D236" s="20" t="s">
        <v>69</v>
      </c>
      <c r="F236" s="92">
        <v>26</v>
      </c>
      <c r="G236" s="96" t="s">
        <v>93</v>
      </c>
      <c r="H236" s="6" t="s">
        <v>5530</v>
      </c>
      <c r="I236" s="16" t="s">
        <v>480</v>
      </c>
      <c r="J236" s="297">
        <v>679650</v>
      </c>
      <c r="K236" s="97" t="s">
        <v>935</v>
      </c>
      <c r="L236" s="97" t="s">
        <v>935</v>
      </c>
      <c r="M236" s="329" t="s">
        <v>936</v>
      </c>
      <c r="N236" s="84" t="s">
        <v>937</v>
      </c>
      <c r="O236" s="97" t="s">
        <v>938</v>
      </c>
      <c r="P236" s="16" t="s">
        <v>939</v>
      </c>
      <c r="Q236" s="354">
        <v>941.59999999999991</v>
      </c>
      <c r="R236" s="260" t="s">
        <v>93</v>
      </c>
      <c r="S236" s="16" t="s">
        <v>481</v>
      </c>
      <c r="T236" s="16" t="s">
        <v>517</v>
      </c>
      <c r="U236" s="16" t="s">
        <v>482</v>
      </c>
      <c r="V236" s="16" t="s">
        <v>482</v>
      </c>
      <c r="W236" s="16" t="s">
        <v>482</v>
      </c>
      <c r="X236" s="16" t="s">
        <v>482</v>
      </c>
      <c r="Y236" s="16" t="s">
        <v>482</v>
      </c>
      <c r="Z236" s="97"/>
      <c r="AA236" s="97"/>
      <c r="AB236" s="16" t="s">
        <v>940</v>
      </c>
      <c r="AC236" s="97"/>
      <c r="AD236" s="97"/>
      <c r="AE236" s="16" t="s">
        <v>482</v>
      </c>
      <c r="AF236" s="97">
        <v>1</v>
      </c>
      <c r="AG236" s="97">
        <v>1</v>
      </c>
      <c r="AH236" s="97">
        <v>1</v>
      </c>
      <c r="AI236" s="97"/>
      <c r="AJ236" s="97">
        <v>3</v>
      </c>
      <c r="AK236" s="97" t="s">
        <v>483</v>
      </c>
      <c r="AL236" s="98">
        <v>43817</v>
      </c>
      <c r="AM236" s="99">
        <v>10.2753</v>
      </c>
      <c r="AN236" s="100">
        <v>0.9</v>
      </c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</row>
    <row r="237" spans="1:52" s="85" customFormat="1" ht="13.5" customHeight="1" x14ac:dyDescent="0.25">
      <c r="A237" s="85">
        <v>790</v>
      </c>
      <c r="B237" s="85">
        <v>58</v>
      </c>
      <c r="C237" s="85">
        <v>2</v>
      </c>
      <c r="D237" s="20" t="s">
        <v>70</v>
      </c>
      <c r="F237" s="92">
        <v>1700</v>
      </c>
      <c r="G237" s="96" t="s">
        <v>93</v>
      </c>
      <c r="H237" s="6" t="s">
        <v>5530</v>
      </c>
      <c r="I237" s="16" t="s">
        <v>480</v>
      </c>
      <c r="J237" s="297">
        <v>683736</v>
      </c>
      <c r="K237" s="97" t="s">
        <v>941</v>
      </c>
      <c r="L237" s="97" t="s">
        <v>941</v>
      </c>
      <c r="M237" s="329" t="s">
        <v>942</v>
      </c>
      <c r="N237" s="84" t="s">
        <v>943</v>
      </c>
      <c r="O237" s="97" t="s">
        <v>944</v>
      </c>
      <c r="P237" s="16" t="s">
        <v>945</v>
      </c>
      <c r="Q237" s="354">
        <v>2.8</v>
      </c>
      <c r="R237" s="260" t="s">
        <v>93</v>
      </c>
      <c r="S237" s="16" t="s">
        <v>481</v>
      </c>
      <c r="T237" s="16" t="s">
        <v>517</v>
      </c>
      <c r="U237" s="16" t="s">
        <v>482</v>
      </c>
      <c r="V237" s="16" t="s">
        <v>482</v>
      </c>
      <c r="W237" s="16" t="s">
        <v>482</v>
      </c>
      <c r="X237" s="16" t="s">
        <v>482</v>
      </c>
      <c r="Y237" s="16" t="s">
        <v>482</v>
      </c>
      <c r="Z237" s="97"/>
      <c r="AA237" s="97"/>
      <c r="AB237" s="16" t="s">
        <v>940</v>
      </c>
      <c r="AC237" s="97"/>
      <c r="AD237" s="97"/>
      <c r="AE237" s="16" t="s">
        <v>482</v>
      </c>
      <c r="AF237" s="97">
        <v>50</v>
      </c>
      <c r="AG237" s="97">
        <v>50</v>
      </c>
      <c r="AH237" s="97">
        <v>50</v>
      </c>
      <c r="AI237" s="97"/>
      <c r="AJ237" s="97">
        <v>3</v>
      </c>
      <c r="AK237" s="97" t="s">
        <v>483</v>
      </c>
      <c r="AL237" s="98">
        <v>43817</v>
      </c>
      <c r="AM237" s="99">
        <v>10.2753</v>
      </c>
      <c r="AN237" s="100">
        <v>0.9</v>
      </c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</row>
    <row r="238" spans="1:52" s="85" customFormat="1" ht="13.5" customHeight="1" x14ac:dyDescent="0.25">
      <c r="A238" s="85">
        <v>790</v>
      </c>
      <c r="B238" s="85">
        <v>58</v>
      </c>
      <c r="C238" s="85">
        <v>3</v>
      </c>
      <c r="D238" s="20" t="s">
        <v>71</v>
      </c>
      <c r="F238" s="92">
        <v>1200</v>
      </c>
      <c r="G238" s="96" t="s">
        <v>93</v>
      </c>
      <c r="H238" s="6" t="s">
        <v>5530</v>
      </c>
      <c r="I238" s="16" t="s">
        <v>480</v>
      </c>
      <c r="J238" s="297">
        <v>683731</v>
      </c>
      <c r="K238" s="97" t="s">
        <v>946</v>
      </c>
      <c r="L238" s="97" t="s">
        <v>947</v>
      </c>
      <c r="M238" s="329" t="s">
        <v>948</v>
      </c>
      <c r="N238" s="84" t="s">
        <v>949</v>
      </c>
      <c r="O238" s="97" t="s">
        <v>950</v>
      </c>
      <c r="P238" s="16" t="s">
        <v>951</v>
      </c>
      <c r="Q238" s="354">
        <v>37.10857142857143</v>
      </c>
      <c r="R238" s="260" t="s">
        <v>93</v>
      </c>
      <c r="S238" s="16" t="s">
        <v>481</v>
      </c>
      <c r="T238" s="16" t="s">
        <v>517</v>
      </c>
      <c r="U238" s="16" t="s">
        <v>482</v>
      </c>
      <c r="V238" s="16" t="s">
        <v>482</v>
      </c>
      <c r="W238" s="16" t="s">
        <v>482</v>
      </c>
      <c r="X238" s="16" t="s">
        <v>482</v>
      </c>
      <c r="Y238" s="16" t="s">
        <v>482</v>
      </c>
      <c r="Z238" s="97"/>
      <c r="AA238" s="97"/>
      <c r="AB238" s="97"/>
      <c r="AC238" s="97"/>
      <c r="AD238" s="97"/>
      <c r="AE238" s="16" t="s">
        <v>482</v>
      </c>
      <c r="AF238" s="97">
        <v>50</v>
      </c>
      <c r="AG238" s="97">
        <v>50</v>
      </c>
      <c r="AH238" s="97">
        <v>50</v>
      </c>
      <c r="AI238" s="97"/>
      <c r="AJ238" s="97">
        <v>3</v>
      </c>
      <c r="AK238" s="97" t="s">
        <v>483</v>
      </c>
      <c r="AL238" s="98">
        <v>43817</v>
      </c>
      <c r="AM238" s="99">
        <v>10.2753</v>
      </c>
      <c r="AN238" s="100">
        <v>0.9</v>
      </c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</row>
    <row r="239" spans="1:52" s="85" customFormat="1" ht="13.5" customHeight="1" x14ac:dyDescent="0.25">
      <c r="A239" s="85">
        <v>790</v>
      </c>
      <c r="B239" s="85">
        <v>58</v>
      </c>
      <c r="C239" s="85">
        <v>4</v>
      </c>
      <c r="D239" s="20" t="s">
        <v>72</v>
      </c>
      <c r="F239" s="92">
        <v>24</v>
      </c>
      <c r="G239" s="96" t="s">
        <v>93</v>
      </c>
      <c r="H239" s="6" t="s">
        <v>5530</v>
      </c>
      <c r="I239" s="16" t="s">
        <v>480</v>
      </c>
      <c r="J239" s="297">
        <v>679295</v>
      </c>
      <c r="K239" s="97" t="s">
        <v>952</v>
      </c>
      <c r="L239" s="97" t="s">
        <v>952</v>
      </c>
      <c r="M239" s="329" t="s">
        <v>953</v>
      </c>
      <c r="N239" s="84" t="s">
        <v>954</v>
      </c>
      <c r="O239" s="97" t="s">
        <v>955</v>
      </c>
      <c r="P239" s="16" t="s">
        <v>956</v>
      </c>
      <c r="Q239" s="354">
        <v>379.55384615384617</v>
      </c>
      <c r="R239" s="260" t="s">
        <v>93</v>
      </c>
      <c r="S239" s="16" t="s">
        <v>481</v>
      </c>
      <c r="T239" s="16" t="s">
        <v>517</v>
      </c>
      <c r="U239" s="16" t="s">
        <v>482</v>
      </c>
      <c r="V239" s="16" t="s">
        <v>482</v>
      </c>
      <c r="W239" s="16" t="s">
        <v>482</v>
      </c>
      <c r="X239" s="16" t="s">
        <v>482</v>
      </c>
      <c r="Y239" s="16" t="s">
        <v>482</v>
      </c>
      <c r="Z239" s="16" t="s">
        <v>957</v>
      </c>
      <c r="AA239" s="97"/>
      <c r="AB239" s="97"/>
      <c r="AC239" s="97"/>
      <c r="AD239" s="97"/>
      <c r="AE239" s="16" t="s">
        <v>482</v>
      </c>
      <c r="AF239" s="97">
        <v>1</v>
      </c>
      <c r="AG239" s="97">
        <v>1</v>
      </c>
      <c r="AH239" s="97">
        <v>1</v>
      </c>
      <c r="AI239" s="97"/>
      <c r="AJ239" s="97">
        <v>3</v>
      </c>
      <c r="AK239" s="97" t="s">
        <v>483</v>
      </c>
      <c r="AL239" s="98">
        <v>43817</v>
      </c>
      <c r="AM239" s="99">
        <v>10.2753</v>
      </c>
      <c r="AN239" s="100">
        <v>0.9</v>
      </c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</row>
    <row r="240" spans="1:52" s="85" customFormat="1" ht="13.5" customHeight="1" x14ac:dyDescent="0.25">
      <c r="A240" s="85">
        <v>790</v>
      </c>
      <c r="B240" s="85">
        <v>58</v>
      </c>
      <c r="C240" s="85">
        <v>4</v>
      </c>
      <c r="D240" s="20" t="s">
        <v>72</v>
      </c>
      <c r="F240" s="92">
        <v>24</v>
      </c>
      <c r="G240" s="96" t="s">
        <v>93</v>
      </c>
      <c r="H240" s="6" t="s">
        <v>5530</v>
      </c>
      <c r="I240" s="16" t="s">
        <v>480</v>
      </c>
      <c r="J240" s="297">
        <v>679256</v>
      </c>
      <c r="K240" s="97" t="s">
        <v>2054</v>
      </c>
      <c r="L240" s="97" t="s">
        <v>2054</v>
      </c>
      <c r="M240" s="329" t="s">
        <v>2055</v>
      </c>
      <c r="N240" s="84" t="s">
        <v>2056</v>
      </c>
      <c r="O240" s="97" t="s">
        <v>2057</v>
      </c>
      <c r="P240" s="16" t="s">
        <v>956</v>
      </c>
      <c r="Q240" s="354">
        <v>589.79999999999995</v>
      </c>
      <c r="R240" s="260" t="s">
        <v>93</v>
      </c>
      <c r="S240" s="16" t="s">
        <v>481</v>
      </c>
      <c r="T240" s="16" t="s">
        <v>517</v>
      </c>
      <c r="U240" s="16" t="s">
        <v>482</v>
      </c>
      <c r="V240" s="16" t="s">
        <v>482</v>
      </c>
      <c r="W240" s="16" t="s">
        <v>482</v>
      </c>
      <c r="X240" s="16" t="s">
        <v>482</v>
      </c>
      <c r="Y240" s="16" t="s">
        <v>482</v>
      </c>
      <c r="Z240" s="16"/>
      <c r="AA240" s="97"/>
      <c r="AB240" s="97"/>
      <c r="AC240" s="97"/>
      <c r="AD240" s="97"/>
      <c r="AE240" s="16" t="s">
        <v>482</v>
      </c>
      <c r="AF240" s="97">
        <v>1</v>
      </c>
      <c r="AG240" s="97">
        <v>1</v>
      </c>
      <c r="AH240" s="97">
        <v>1</v>
      </c>
      <c r="AI240" s="97"/>
      <c r="AJ240" s="97">
        <v>3</v>
      </c>
      <c r="AK240" s="97" t="s">
        <v>483</v>
      </c>
      <c r="AL240" s="98">
        <v>43817</v>
      </c>
      <c r="AM240" s="99">
        <v>10.2753</v>
      </c>
      <c r="AN240" s="100">
        <v>0.9</v>
      </c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</row>
    <row r="241" spans="1:52" s="85" customFormat="1" ht="13.5" customHeight="1" x14ac:dyDescent="0.25">
      <c r="A241" s="85">
        <v>790</v>
      </c>
      <c r="B241" s="85">
        <v>58</v>
      </c>
      <c r="C241" s="85">
        <v>5</v>
      </c>
      <c r="D241" s="20" t="s">
        <v>73</v>
      </c>
      <c r="F241" s="92">
        <v>1450</v>
      </c>
      <c r="G241" s="96" t="s">
        <v>93</v>
      </c>
      <c r="H241" s="6" t="s">
        <v>5530</v>
      </c>
      <c r="I241" s="16" t="s">
        <v>480</v>
      </c>
      <c r="J241" s="297">
        <v>683737</v>
      </c>
      <c r="K241" s="16" t="s">
        <v>958</v>
      </c>
      <c r="L241" s="16" t="s">
        <v>958</v>
      </c>
      <c r="M241" s="329" t="s">
        <v>959</v>
      </c>
      <c r="N241" s="84" t="s">
        <v>960</v>
      </c>
      <c r="O241" s="97" t="s">
        <v>961</v>
      </c>
      <c r="P241" s="16" t="s">
        <v>962</v>
      </c>
      <c r="Q241" s="354">
        <v>3.2749999999999999</v>
      </c>
      <c r="R241" s="260" t="s">
        <v>93</v>
      </c>
      <c r="S241" s="16" t="s">
        <v>481</v>
      </c>
      <c r="T241" s="16" t="s">
        <v>517</v>
      </c>
      <c r="U241" s="16" t="s">
        <v>482</v>
      </c>
      <c r="V241" s="16" t="s">
        <v>482</v>
      </c>
      <c r="W241" s="16" t="s">
        <v>482</v>
      </c>
      <c r="X241" s="16" t="s">
        <v>482</v>
      </c>
      <c r="Y241" s="16" t="s">
        <v>482</v>
      </c>
      <c r="Z241" s="16" t="s">
        <v>963</v>
      </c>
      <c r="AA241" s="97"/>
      <c r="AB241" s="16" t="s">
        <v>940</v>
      </c>
      <c r="AC241" s="97"/>
      <c r="AD241" s="97"/>
      <c r="AE241" s="16" t="s">
        <v>482</v>
      </c>
      <c r="AF241" s="97">
        <v>50</v>
      </c>
      <c r="AG241" s="97">
        <v>50</v>
      </c>
      <c r="AH241" s="97">
        <v>50</v>
      </c>
      <c r="AI241" s="97"/>
      <c r="AJ241" s="97">
        <v>3</v>
      </c>
      <c r="AK241" s="97" t="s">
        <v>483</v>
      </c>
      <c r="AL241" s="98">
        <v>43817</v>
      </c>
      <c r="AM241" s="99">
        <v>10.2753</v>
      </c>
      <c r="AN241" s="100">
        <v>0.9</v>
      </c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</row>
    <row r="242" spans="1:52" s="44" customFormat="1" x14ac:dyDescent="0.2">
      <c r="A242" s="44">
        <v>790</v>
      </c>
      <c r="B242" s="44">
        <v>58</v>
      </c>
      <c r="C242" s="44">
        <v>5</v>
      </c>
      <c r="D242" s="86" t="s">
        <v>73</v>
      </c>
      <c r="F242" s="66"/>
      <c r="G242" s="76" t="s">
        <v>93</v>
      </c>
      <c r="H242" s="6" t="s">
        <v>5530</v>
      </c>
      <c r="I242" s="16" t="s">
        <v>480</v>
      </c>
      <c r="J242" s="290">
        <v>679288</v>
      </c>
      <c r="K242" s="51" t="s">
        <v>2853</v>
      </c>
      <c r="L242" s="51" t="s">
        <v>2853</v>
      </c>
      <c r="M242" s="331" t="s">
        <v>2854</v>
      </c>
      <c r="N242" s="51" t="s">
        <v>2855</v>
      </c>
      <c r="O242" s="51" t="s">
        <v>2856</v>
      </c>
      <c r="P242" s="51" t="s">
        <v>962</v>
      </c>
      <c r="Q242" s="348">
        <v>76.44</v>
      </c>
      <c r="R242" s="257" t="s">
        <v>93</v>
      </c>
      <c r="S242" s="54" t="s">
        <v>481</v>
      </c>
      <c r="T242" s="54" t="s">
        <v>517</v>
      </c>
      <c r="U242" s="54" t="s">
        <v>482</v>
      </c>
      <c r="V242" s="54" t="s">
        <v>482</v>
      </c>
      <c r="W242" s="54" t="s">
        <v>482</v>
      </c>
      <c r="X242" s="54" t="s">
        <v>482</v>
      </c>
      <c r="Y242" s="54" t="s">
        <v>482</v>
      </c>
      <c r="Z242" s="54" t="s">
        <v>957</v>
      </c>
      <c r="AA242" s="51"/>
      <c r="AB242" s="51"/>
      <c r="AC242" s="51"/>
      <c r="AD242" s="51"/>
      <c r="AE242" s="54" t="s">
        <v>482</v>
      </c>
      <c r="AF242" s="51">
        <v>50</v>
      </c>
      <c r="AG242" s="51">
        <v>50</v>
      </c>
      <c r="AH242" s="51">
        <v>50</v>
      </c>
      <c r="AI242" s="51"/>
      <c r="AJ242" s="51">
        <v>3</v>
      </c>
      <c r="AK242" s="51" t="s">
        <v>483</v>
      </c>
      <c r="AL242" s="55">
        <v>43817</v>
      </c>
      <c r="AM242" s="56">
        <v>10.2753</v>
      </c>
      <c r="AN242" s="57">
        <v>0.9</v>
      </c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</row>
    <row r="243" spans="1:52" s="85" customFormat="1" ht="13.5" customHeight="1" x14ac:dyDescent="0.25">
      <c r="A243" s="85">
        <v>790</v>
      </c>
      <c r="B243" s="85">
        <v>58</v>
      </c>
      <c r="C243" s="85">
        <v>6</v>
      </c>
      <c r="D243" s="20" t="s">
        <v>474</v>
      </c>
      <c r="F243" s="92">
        <v>50</v>
      </c>
      <c r="G243" s="96" t="s">
        <v>93</v>
      </c>
      <c r="H243" s="6" t="s">
        <v>5530</v>
      </c>
      <c r="I243" s="16" t="s">
        <v>480</v>
      </c>
      <c r="J243" s="297">
        <v>683743</v>
      </c>
      <c r="K243" s="97" t="s">
        <v>964</v>
      </c>
      <c r="L243" s="97" t="s">
        <v>964</v>
      </c>
      <c r="M243" s="329" t="s">
        <v>965</v>
      </c>
      <c r="N243" s="84" t="s">
        <v>966</v>
      </c>
      <c r="O243" s="97" t="s">
        <v>967</v>
      </c>
      <c r="P243" s="16" t="s">
        <v>968</v>
      </c>
      <c r="Q243" s="354">
        <v>55.749444444444443</v>
      </c>
      <c r="R243" s="260" t="s">
        <v>93</v>
      </c>
      <c r="S243" s="16" t="s">
        <v>481</v>
      </c>
      <c r="T243" s="16" t="s">
        <v>517</v>
      </c>
      <c r="U243" s="16" t="s">
        <v>482</v>
      </c>
      <c r="V243" s="16" t="s">
        <v>482</v>
      </c>
      <c r="W243" s="16" t="s">
        <v>482</v>
      </c>
      <c r="X243" s="16" t="s">
        <v>482</v>
      </c>
      <c r="Y243" s="16" t="s">
        <v>482</v>
      </c>
      <c r="Z243" s="16" t="s">
        <v>969</v>
      </c>
      <c r="AA243" s="97"/>
      <c r="AB243" s="97"/>
      <c r="AC243" s="97"/>
      <c r="AD243" s="97"/>
      <c r="AE243" s="16" t="s">
        <v>482</v>
      </c>
      <c r="AF243" s="97">
        <v>3</v>
      </c>
      <c r="AG243" s="97">
        <v>3</v>
      </c>
      <c r="AH243" s="97">
        <v>3</v>
      </c>
      <c r="AI243" s="97"/>
      <c r="AJ243" s="97">
        <v>3</v>
      </c>
      <c r="AK243" s="97" t="s">
        <v>483</v>
      </c>
      <c r="AL243" s="98">
        <v>43817</v>
      </c>
      <c r="AM243" s="99">
        <v>10.2753</v>
      </c>
      <c r="AN243" s="100">
        <v>0.9</v>
      </c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</row>
    <row r="244" spans="1:52" s="241" customFormat="1" ht="13.5" customHeight="1" x14ac:dyDescent="0.25">
      <c r="A244" s="235">
        <v>790</v>
      </c>
      <c r="B244" s="235">
        <v>59</v>
      </c>
      <c r="C244" s="235"/>
      <c r="D244" s="235" t="s">
        <v>2064</v>
      </c>
      <c r="E244" s="236"/>
      <c r="F244" s="82"/>
      <c r="G244" s="83"/>
      <c r="H244" s="238"/>
      <c r="I244" s="239"/>
      <c r="J244" s="295"/>
      <c r="K244" s="239"/>
      <c r="L244" s="239"/>
      <c r="M244" s="334"/>
      <c r="N244" s="84"/>
      <c r="O244" s="84"/>
      <c r="P244" s="8"/>
      <c r="Q244" s="352"/>
      <c r="R244" s="266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239"/>
      <c r="AG244" s="239"/>
      <c r="AH244" s="239"/>
      <c r="AI244" s="84"/>
      <c r="AJ244" s="239"/>
      <c r="AK244" s="84"/>
      <c r="AL244" s="84"/>
      <c r="AM244" s="84"/>
      <c r="AN244" s="84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236"/>
    </row>
    <row r="245" spans="1:52" s="85" customFormat="1" ht="13.5" customHeight="1" x14ac:dyDescent="0.25">
      <c r="A245" s="85">
        <v>790</v>
      </c>
      <c r="B245" s="85">
        <v>59</v>
      </c>
      <c r="C245" s="2">
        <v>1</v>
      </c>
      <c r="D245" s="2" t="s">
        <v>74</v>
      </c>
      <c r="E245" s="2"/>
      <c r="F245" s="92">
        <v>32</v>
      </c>
      <c r="G245" s="93" t="s">
        <v>93</v>
      </c>
      <c r="H245" s="6" t="s">
        <v>5530</v>
      </c>
      <c r="I245" s="7" t="s">
        <v>1435</v>
      </c>
      <c r="J245" s="293">
        <v>61884</v>
      </c>
      <c r="K245" s="84" t="s">
        <v>1572</v>
      </c>
      <c r="L245" s="84" t="s">
        <v>1572</v>
      </c>
      <c r="M245" s="332" t="s">
        <v>1573</v>
      </c>
      <c r="N245" s="84" t="s">
        <v>1574</v>
      </c>
      <c r="O245" s="84" t="s">
        <v>1575</v>
      </c>
      <c r="P245" s="8" t="s">
        <v>1571</v>
      </c>
      <c r="Q245" s="352">
        <v>880.46730000000002</v>
      </c>
      <c r="R245" s="93" t="s">
        <v>93</v>
      </c>
      <c r="S245" s="84"/>
      <c r="T245" s="84" t="s">
        <v>1576</v>
      </c>
      <c r="U245" s="84" t="s">
        <v>44</v>
      </c>
      <c r="V245" s="84" t="s">
        <v>44</v>
      </c>
      <c r="W245" s="84" t="s">
        <v>44</v>
      </c>
      <c r="X245" s="84" t="s">
        <v>44</v>
      </c>
      <c r="Y245" s="84" t="s">
        <v>44</v>
      </c>
      <c r="Z245" s="81" t="s">
        <v>1577</v>
      </c>
      <c r="AA245" s="81" t="s">
        <v>1578</v>
      </c>
      <c r="AB245" s="84" t="s">
        <v>44</v>
      </c>
      <c r="AC245" s="84" t="s">
        <v>44</v>
      </c>
      <c r="AD245" s="84" t="s">
        <v>44</v>
      </c>
      <c r="AE245" s="84" t="s">
        <v>44</v>
      </c>
      <c r="AF245" s="84">
        <v>3</v>
      </c>
      <c r="AG245" s="84">
        <v>3</v>
      </c>
      <c r="AH245" s="84"/>
      <c r="AI245" s="84"/>
      <c r="AJ245" s="84">
        <v>2</v>
      </c>
      <c r="AK245" s="84" t="s">
        <v>483</v>
      </c>
      <c r="AL245" s="94">
        <v>43435</v>
      </c>
      <c r="AM245" s="84">
        <v>10.2753</v>
      </c>
      <c r="AN245" s="95">
        <v>0.9</v>
      </c>
    </row>
    <row r="246" spans="1:52" s="44" customFormat="1" x14ac:dyDescent="0.2">
      <c r="A246" s="44">
        <v>790</v>
      </c>
      <c r="B246" s="44">
        <v>59</v>
      </c>
      <c r="C246" s="45">
        <v>1</v>
      </c>
      <c r="D246" s="45" t="s">
        <v>74</v>
      </c>
      <c r="E246" s="45"/>
      <c r="F246" s="66"/>
      <c r="G246" s="88"/>
      <c r="H246" s="6" t="s">
        <v>5530</v>
      </c>
      <c r="I246" s="50" t="s">
        <v>1435</v>
      </c>
      <c r="J246" s="290">
        <v>61885</v>
      </c>
      <c r="K246" s="51" t="s">
        <v>5537</v>
      </c>
      <c r="L246" s="51" t="s">
        <v>5537</v>
      </c>
      <c r="M246" s="331" t="s">
        <v>5538</v>
      </c>
      <c r="N246" s="52" t="s">
        <v>5539</v>
      </c>
      <c r="O246" s="51" t="s">
        <v>5540</v>
      </c>
      <c r="P246" s="89" t="s">
        <v>5541</v>
      </c>
      <c r="Q246" s="351">
        <v>880.46730000000002</v>
      </c>
      <c r="R246" s="257" t="s">
        <v>93</v>
      </c>
      <c r="S246" s="54"/>
      <c r="T246" s="54" t="s">
        <v>1576</v>
      </c>
      <c r="U246" s="54" t="s">
        <v>44</v>
      </c>
      <c r="V246" s="54" t="s">
        <v>44</v>
      </c>
      <c r="W246" s="54" t="s">
        <v>44</v>
      </c>
      <c r="X246" s="54" t="s">
        <v>44</v>
      </c>
      <c r="Y246" s="54" t="s">
        <v>44</v>
      </c>
      <c r="Z246" s="54" t="s">
        <v>1577</v>
      </c>
      <c r="AA246" s="54" t="s">
        <v>1578</v>
      </c>
      <c r="AB246" s="51" t="s">
        <v>44</v>
      </c>
      <c r="AC246" s="51" t="s">
        <v>44</v>
      </c>
      <c r="AD246" s="51" t="s">
        <v>44</v>
      </c>
      <c r="AE246" s="54" t="s">
        <v>44</v>
      </c>
      <c r="AF246" s="51">
        <v>3</v>
      </c>
      <c r="AG246" s="51">
        <v>3</v>
      </c>
      <c r="AH246" s="51"/>
      <c r="AI246" s="51"/>
      <c r="AJ246" s="51">
        <v>2</v>
      </c>
      <c r="AK246" s="51" t="s">
        <v>483</v>
      </c>
      <c r="AL246" s="55">
        <v>43817</v>
      </c>
      <c r="AM246" s="56">
        <v>10.2753</v>
      </c>
      <c r="AN246" s="57" t="s">
        <v>1105</v>
      </c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</row>
    <row r="247" spans="1:52" s="44" customFormat="1" x14ac:dyDescent="0.2">
      <c r="A247" s="44">
        <v>790</v>
      </c>
      <c r="B247" s="44">
        <v>59</v>
      </c>
      <c r="C247" s="45">
        <v>1</v>
      </c>
      <c r="D247" s="45" t="s">
        <v>74</v>
      </c>
      <c r="E247" s="45"/>
      <c r="F247" s="66"/>
      <c r="G247" s="76"/>
      <c r="H247" s="6" t="s">
        <v>5530</v>
      </c>
      <c r="I247" s="50" t="s">
        <v>1435</v>
      </c>
      <c r="J247" s="290">
        <v>63327</v>
      </c>
      <c r="K247" s="51" t="s">
        <v>5542</v>
      </c>
      <c r="L247" s="51" t="s">
        <v>5542</v>
      </c>
      <c r="M247" s="331" t="s">
        <v>5543</v>
      </c>
      <c r="N247" s="51" t="s">
        <v>5544</v>
      </c>
      <c r="O247" s="51" t="s">
        <v>5545</v>
      </c>
      <c r="P247" s="51" t="s">
        <v>5541</v>
      </c>
      <c r="Q247" s="351">
        <v>880.46730000000002</v>
      </c>
      <c r="R247" s="257" t="s">
        <v>93</v>
      </c>
      <c r="S247" s="54"/>
      <c r="T247" s="54" t="s">
        <v>1576</v>
      </c>
      <c r="U247" s="54" t="s">
        <v>44</v>
      </c>
      <c r="V247" s="54" t="s">
        <v>44</v>
      </c>
      <c r="W247" s="54" t="s">
        <v>44</v>
      </c>
      <c r="X247" s="54" t="s">
        <v>44</v>
      </c>
      <c r="Y247" s="54" t="s">
        <v>44</v>
      </c>
      <c r="Z247" s="54" t="s">
        <v>1577</v>
      </c>
      <c r="AA247" s="54" t="s">
        <v>1578</v>
      </c>
      <c r="AB247" s="51" t="s">
        <v>44</v>
      </c>
      <c r="AC247" s="51" t="s">
        <v>44</v>
      </c>
      <c r="AD247" s="51" t="s">
        <v>44</v>
      </c>
      <c r="AE247" s="54" t="s">
        <v>44</v>
      </c>
      <c r="AF247" s="51">
        <v>3</v>
      </c>
      <c r="AG247" s="51">
        <v>3</v>
      </c>
      <c r="AH247" s="51"/>
      <c r="AI247" s="51"/>
      <c r="AJ247" s="51">
        <v>2</v>
      </c>
      <c r="AK247" s="51" t="s">
        <v>483</v>
      </c>
      <c r="AL247" s="55">
        <v>43817</v>
      </c>
      <c r="AM247" s="56">
        <v>10.2753</v>
      </c>
      <c r="AN247" s="57" t="s">
        <v>1105</v>
      </c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</row>
    <row r="248" spans="1:52" s="44" customFormat="1" x14ac:dyDescent="0.2">
      <c r="A248" s="44">
        <v>790</v>
      </c>
      <c r="B248" s="44">
        <v>59</v>
      </c>
      <c r="C248" s="45">
        <v>2</v>
      </c>
      <c r="D248" s="45" t="s">
        <v>75</v>
      </c>
      <c r="E248" s="45"/>
      <c r="F248" s="66">
        <v>4620</v>
      </c>
      <c r="G248" s="76" t="s">
        <v>93</v>
      </c>
      <c r="H248" s="6" t="s">
        <v>5530</v>
      </c>
      <c r="I248" s="50" t="s">
        <v>1435</v>
      </c>
      <c r="J248" s="290">
        <v>44365</v>
      </c>
      <c r="K248" s="51" t="s">
        <v>1579</v>
      </c>
      <c r="L248" s="51" t="s">
        <v>1579</v>
      </c>
      <c r="M248" s="331" t="s">
        <v>1580</v>
      </c>
      <c r="N248" s="51" t="s">
        <v>1581</v>
      </c>
      <c r="O248" s="51" t="s">
        <v>1582</v>
      </c>
      <c r="P248" s="51" t="s">
        <v>1436</v>
      </c>
      <c r="Q248" s="351">
        <v>38.009900000000002</v>
      </c>
      <c r="R248" s="257" t="s">
        <v>93</v>
      </c>
      <c r="S248" s="54"/>
      <c r="T248" s="54" t="s">
        <v>1576</v>
      </c>
      <c r="U248" s="54" t="s">
        <v>44</v>
      </c>
      <c r="V248" s="54" t="s">
        <v>44</v>
      </c>
      <c r="W248" s="54" t="s">
        <v>44</v>
      </c>
      <c r="X248" s="54" t="s">
        <v>44</v>
      </c>
      <c r="Y248" s="54" t="s">
        <v>44</v>
      </c>
      <c r="Z248" s="54" t="s">
        <v>1583</v>
      </c>
      <c r="AA248" s="54" t="s">
        <v>1584</v>
      </c>
      <c r="AB248" s="51" t="s">
        <v>1585</v>
      </c>
      <c r="AC248" s="51" t="s">
        <v>44</v>
      </c>
      <c r="AD248" s="51" t="s">
        <v>44</v>
      </c>
      <c r="AE248" s="54" t="s">
        <v>44</v>
      </c>
      <c r="AF248" s="51">
        <v>50</v>
      </c>
      <c r="AG248" s="51">
        <v>50</v>
      </c>
      <c r="AH248" s="51"/>
      <c r="AI248" s="51"/>
      <c r="AJ248" s="51">
        <v>2</v>
      </c>
      <c r="AK248" s="51" t="s">
        <v>483</v>
      </c>
      <c r="AL248" s="55">
        <v>43435</v>
      </c>
      <c r="AM248" s="56">
        <v>10.2753</v>
      </c>
      <c r="AN248" s="57">
        <v>0.9</v>
      </c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</row>
    <row r="249" spans="1:52" s="85" customFormat="1" ht="13.5" customHeight="1" x14ac:dyDescent="0.2">
      <c r="A249" s="44">
        <v>790</v>
      </c>
      <c r="B249" s="85">
        <v>59</v>
      </c>
      <c r="C249" s="2">
        <v>2</v>
      </c>
      <c r="D249" s="2" t="s">
        <v>75</v>
      </c>
      <c r="E249" s="2"/>
      <c r="F249" s="92"/>
      <c r="G249" s="93"/>
      <c r="H249" s="6" t="s">
        <v>5530</v>
      </c>
      <c r="I249" s="7" t="s">
        <v>1435</v>
      </c>
      <c r="J249" s="293">
        <v>44367</v>
      </c>
      <c r="K249" s="84" t="s">
        <v>5546</v>
      </c>
      <c r="L249" s="84" t="s">
        <v>5546</v>
      </c>
      <c r="M249" s="332" t="s">
        <v>5547</v>
      </c>
      <c r="N249" s="84" t="s">
        <v>5548</v>
      </c>
      <c r="O249" s="84" t="s">
        <v>5549</v>
      </c>
      <c r="P249" s="8" t="s">
        <v>5550</v>
      </c>
      <c r="Q249" s="352">
        <v>38.009900000000002</v>
      </c>
      <c r="R249" s="93" t="s">
        <v>93</v>
      </c>
      <c r="S249" s="84"/>
      <c r="T249" s="84" t="s">
        <v>1576</v>
      </c>
      <c r="U249" s="84" t="s">
        <v>44</v>
      </c>
      <c r="V249" s="84" t="s">
        <v>44</v>
      </c>
      <c r="W249" s="84" t="s">
        <v>44</v>
      </c>
      <c r="X249" s="84" t="s">
        <v>44</v>
      </c>
      <c r="Y249" s="84" t="s">
        <v>44</v>
      </c>
      <c r="Z249" s="81" t="s">
        <v>1583</v>
      </c>
      <c r="AA249" s="81" t="s">
        <v>1584</v>
      </c>
      <c r="AB249" s="81" t="s">
        <v>1585</v>
      </c>
      <c r="AC249" s="84" t="s">
        <v>44</v>
      </c>
      <c r="AD249" s="84" t="s">
        <v>44</v>
      </c>
      <c r="AE249" s="84" t="s">
        <v>44</v>
      </c>
      <c r="AF249" s="84">
        <v>50</v>
      </c>
      <c r="AG249" s="84">
        <v>50</v>
      </c>
      <c r="AH249" s="84"/>
      <c r="AI249" s="84"/>
      <c r="AJ249" s="84">
        <v>2</v>
      </c>
      <c r="AK249" s="84" t="s">
        <v>483</v>
      </c>
      <c r="AL249" s="94">
        <v>43817</v>
      </c>
      <c r="AM249" s="84">
        <v>10.2753</v>
      </c>
      <c r="AN249" s="95" t="s">
        <v>1105</v>
      </c>
    </row>
    <row r="250" spans="1:52" s="85" customFormat="1" ht="13.5" customHeight="1" x14ac:dyDescent="0.2">
      <c r="A250" s="44">
        <v>790</v>
      </c>
      <c r="B250" s="85">
        <v>59</v>
      </c>
      <c r="C250" s="2">
        <v>2</v>
      </c>
      <c r="D250" s="2" t="s">
        <v>75</v>
      </c>
      <c r="E250" s="2"/>
      <c r="F250" s="92"/>
      <c r="G250" s="93"/>
      <c r="H250" s="6" t="s">
        <v>5530</v>
      </c>
      <c r="I250" s="7" t="s">
        <v>1435</v>
      </c>
      <c r="J250" s="293">
        <v>44368</v>
      </c>
      <c r="K250" s="84" t="s">
        <v>5551</v>
      </c>
      <c r="L250" s="84" t="s">
        <v>5551</v>
      </c>
      <c r="M250" s="332" t="s">
        <v>5552</v>
      </c>
      <c r="N250" s="84" t="s">
        <v>5553</v>
      </c>
      <c r="O250" s="84" t="s">
        <v>5554</v>
      </c>
      <c r="P250" s="8" t="s">
        <v>5550</v>
      </c>
      <c r="Q250" s="352">
        <v>38.009900000000002</v>
      </c>
      <c r="R250" s="93" t="s">
        <v>93</v>
      </c>
      <c r="S250" s="84"/>
      <c r="T250" s="84" t="s">
        <v>1576</v>
      </c>
      <c r="U250" s="84" t="s">
        <v>44</v>
      </c>
      <c r="V250" s="84" t="s">
        <v>44</v>
      </c>
      <c r="W250" s="84" t="s">
        <v>44</v>
      </c>
      <c r="X250" s="84" t="s">
        <v>44</v>
      </c>
      <c r="Y250" s="84" t="s">
        <v>44</v>
      </c>
      <c r="Z250" s="81" t="s">
        <v>1583</v>
      </c>
      <c r="AA250" s="81" t="s">
        <v>1584</v>
      </c>
      <c r="AB250" s="81" t="s">
        <v>1585</v>
      </c>
      <c r="AC250" s="84" t="s">
        <v>44</v>
      </c>
      <c r="AD250" s="84" t="s">
        <v>44</v>
      </c>
      <c r="AE250" s="84" t="s">
        <v>44</v>
      </c>
      <c r="AF250" s="84">
        <v>50</v>
      </c>
      <c r="AG250" s="84">
        <v>50</v>
      </c>
      <c r="AH250" s="84"/>
      <c r="AI250" s="84"/>
      <c r="AJ250" s="84">
        <v>2</v>
      </c>
      <c r="AK250" s="84" t="s">
        <v>483</v>
      </c>
      <c r="AL250" s="94">
        <v>43817</v>
      </c>
      <c r="AM250" s="84">
        <v>10.2753</v>
      </c>
      <c r="AN250" s="95" t="s">
        <v>1105</v>
      </c>
    </row>
    <row r="251" spans="1:52" s="44" customFormat="1" x14ac:dyDescent="0.2">
      <c r="A251" s="44">
        <v>790</v>
      </c>
      <c r="B251" s="44">
        <v>59</v>
      </c>
      <c r="C251" s="45">
        <v>2</v>
      </c>
      <c r="D251" s="45" t="s">
        <v>75</v>
      </c>
      <c r="E251" s="45"/>
      <c r="F251" s="66"/>
      <c r="G251" s="88"/>
      <c r="H251" s="6" t="s">
        <v>5530</v>
      </c>
      <c r="I251" s="50" t="s">
        <v>1435</v>
      </c>
      <c r="J251" s="290">
        <v>44366</v>
      </c>
      <c r="K251" s="51" t="s">
        <v>5555</v>
      </c>
      <c r="L251" s="51" t="s">
        <v>5555</v>
      </c>
      <c r="M251" s="331" t="s">
        <v>5556</v>
      </c>
      <c r="N251" s="52" t="s">
        <v>5557</v>
      </c>
      <c r="O251" s="51" t="s">
        <v>5558</v>
      </c>
      <c r="P251" s="89" t="s">
        <v>5550</v>
      </c>
      <c r="Q251" s="348">
        <v>38.009900000000002</v>
      </c>
      <c r="R251" s="257" t="s">
        <v>93</v>
      </c>
      <c r="S251" s="54"/>
      <c r="T251" s="54" t="s">
        <v>1576</v>
      </c>
      <c r="U251" s="54" t="s">
        <v>44</v>
      </c>
      <c r="V251" s="54" t="s">
        <v>44</v>
      </c>
      <c r="W251" s="54" t="s">
        <v>44</v>
      </c>
      <c r="X251" s="54" t="s">
        <v>44</v>
      </c>
      <c r="Y251" s="54" t="s">
        <v>44</v>
      </c>
      <c r="Z251" s="54" t="s">
        <v>1583</v>
      </c>
      <c r="AA251" s="51" t="s">
        <v>1584</v>
      </c>
      <c r="AB251" s="51" t="s">
        <v>1585</v>
      </c>
      <c r="AC251" s="51" t="s">
        <v>44</v>
      </c>
      <c r="AD251" s="51" t="s">
        <v>44</v>
      </c>
      <c r="AE251" s="54" t="s">
        <v>44</v>
      </c>
      <c r="AF251" s="51">
        <v>50</v>
      </c>
      <c r="AG251" s="51">
        <v>50</v>
      </c>
      <c r="AH251" s="51"/>
      <c r="AI251" s="51"/>
      <c r="AJ251" s="51">
        <v>2</v>
      </c>
      <c r="AK251" s="51" t="s">
        <v>483</v>
      </c>
      <c r="AL251" s="55">
        <v>43817</v>
      </c>
      <c r="AM251" s="56">
        <v>10.2753</v>
      </c>
      <c r="AN251" s="57" t="s">
        <v>1105</v>
      </c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</row>
    <row r="252" spans="1:52" s="44" customFormat="1" x14ac:dyDescent="0.2">
      <c r="A252" s="44">
        <v>790</v>
      </c>
      <c r="B252" s="44">
        <v>59</v>
      </c>
      <c r="C252" s="45">
        <v>3</v>
      </c>
      <c r="D252" s="45" t="s">
        <v>76</v>
      </c>
      <c r="E252" s="45"/>
      <c r="F252" s="66">
        <v>2400</v>
      </c>
      <c r="G252" s="76" t="s">
        <v>93</v>
      </c>
      <c r="H252" s="6" t="s">
        <v>5530</v>
      </c>
      <c r="I252" s="50" t="s">
        <v>1435</v>
      </c>
      <c r="J252" s="290">
        <v>9286</v>
      </c>
      <c r="K252" s="51" t="s">
        <v>1586</v>
      </c>
      <c r="L252" s="51" t="s">
        <v>1586</v>
      </c>
      <c r="M252" s="331" t="s">
        <v>1587</v>
      </c>
      <c r="N252" s="51" t="s">
        <v>1588</v>
      </c>
      <c r="O252" s="51" t="s">
        <v>1589</v>
      </c>
      <c r="P252" s="51" t="s">
        <v>1436</v>
      </c>
      <c r="Q252" s="348">
        <v>82.702600000000004</v>
      </c>
      <c r="R252" s="257" t="s">
        <v>93</v>
      </c>
      <c r="S252" s="54"/>
      <c r="T252" s="54" t="s">
        <v>1576</v>
      </c>
      <c r="U252" s="54" t="s">
        <v>44</v>
      </c>
      <c r="V252" s="54" t="s">
        <v>44</v>
      </c>
      <c r="W252" s="54" t="s">
        <v>44</v>
      </c>
      <c r="X252" s="54" t="s">
        <v>44</v>
      </c>
      <c r="Y252" s="54" t="s">
        <v>44</v>
      </c>
      <c r="Z252" s="54" t="s">
        <v>1583</v>
      </c>
      <c r="AA252" s="51" t="s">
        <v>1584</v>
      </c>
      <c r="AB252" s="51" t="s">
        <v>1585</v>
      </c>
      <c r="AC252" s="51" t="s">
        <v>44</v>
      </c>
      <c r="AD252" s="51" t="s">
        <v>44</v>
      </c>
      <c r="AE252" s="54" t="s">
        <v>44</v>
      </c>
      <c r="AF252" s="51">
        <v>20</v>
      </c>
      <c r="AG252" s="51">
        <v>20</v>
      </c>
      <c r="AH252" s="51"/>
      <c r="AI252" s="51"/>
      <c r="AJ252" s="51">
        <v>2</v>
      </c>
      <c r="AK252" s="51" t="s">
        <v>483</v>
      </c>
      <c r="AL252" s="55">
        <v>43435</v>
      </c>
      <c r="AM252" s="56">
        <v>10.2753</v>
      </c>
      <c r="AN252" s="57">
        <v>0.9</v>
      </c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</row>
    <row r="253" spans="1:52" s="44" customFormat="1" x14ac:dyDescent="0.2">
      <c r="A253" s="44">
        <v>790</v>
      </c>
      <c r="B253" s="44">
        <v>59</v>
      </c>
      <c r="C253" s="45">
        <v>3</v>
      </c>
      <c r="D253" s="45" t="s">
        <v>76</v>
      </c>
      <c r="E253" s="45"/>
      <c r="F253" s="66"/>
      <c r="G253" s="76"/>
      <c r="H253" s="6" t="s">
        <v>5530</v>
      </c>
      <c r="I253" s="50" t="s">
        <v>1435</v>
      </c>
      <c r="J253" s="290">
        <v>9289</v>
      </c>
      <c r="K253" s="51" t="s">
        <v>5559</v>
      </c>
      <c r="L253" s="51" t="s">
        <v>5559</v>
      </c>
      <c r="M253" s="331" t="s">
        <v>5560</v>
      </c>
      <c r="N253" s="51" t="s">
        <v>5561</v>
      </c>
      <c r="O253" s="51" t="s">
        <v>5562</v>
      </c>
      <c r="P253" s="51" t="s">
        <v>5550</v>
      </c>
      <c r="Q253" s="348">
        <v>82.702600000000004</v>
      </c>
      <c r="R253" s="257" t="s">
        <v>93</v>
      </c>
      <c r="S253" s="54"/>
      <c r="T253" s="54" t="s">
        <v>1576</v>
      </c>
      <c r="U253" s="54" t="s">
        <v>44</v>
      </c>
      <c r="V253" s="54" t="s">
        <v>44</v>
      </c>
      <c r="W253" s="54" t="s">
        <v>44</v>
      </c>
      <c r="X253" s="54" t="s">
        <v>44</v>
      </c>
      <c r="Y253" s="54" t="s">
        <v>44</v>
      </c>
      <c r="Z253" s="54" t="s">
        <v>1583</v>
      </c>
      <c r="AA253" s="51" t="s">
        <v>1584</v>
      </c>
      <c r="AB253" s="51" t="s">
        <v>1585</v>
      </c>
      <c r="AC253" s="51" t="s">
        <v>44</v>
      </c>
      <c r="AD253" s="51" t="s">
        <v>44</v>
      </c>
      <c r="AE253" s="54" t="s">
        <v>44</v>
      </c>
      <c r="AF253" s="51">
        <v>20</v>
      </c>
      <c r="AG253" s="51">
        <v>20</v>
      </c>
      <c r="AH253" s="51"/>
      <c r="AI253" s="51"/>
      <c r="AJ253" s="51">
        <v>2</v>
      </c>
      <c r="AK253" s="51" t="s">
        <v>483</v>
      </c>
      <c r="AL253" s="55">
        <v>43817</v>
      </c>
      <c r="AM253" s="56">
        <v>10.2753</v>
      </c>
      <c r="AN253" s="57" t="s">
        <v>1105</v>
      </c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</row>
    <row r="254" spans="1:52" s="85" customFormat="1" ht="13.5" customHeight="1" x14ac:dyDescent="0.2">
      <c r="A254" s="44">
        <v>790</v>
      </c>
      <c r="B254" s="85">
        <v>59</v>
      </c>
      <c r="C254" s="2">
        <v>3</v>
      </c>
      <c r="D254" s="2" t="s">
        <v>76</v>
      </c>
      <c r="E254" s="2"/>
      <c r="F254" s="92"/>
      <c r="G254" s="93"/>
      <c r="H254" s="6" t="s">
        <v>5530</v>
      </c>
      <c r="I254" s="7" t="s">
        <v>1435</v>
      </c>
      <c r="J254" s="293">
        <v>9287</v>
      </c>
      <c r="K254" s="84" t="s">
        <v>5563</v>
      </c>
      <c r="L254" s="84" t="s">
        <v>5563</v>
      </c>
      <c r="M254" s="332" t="s">
        <v>5564</v>
      </c>
      <c r="N254" s="84" t="s">
        <v>5565</v>
      </c>
      <c r="O254" s="84" t="s">
        <v>5566</v>
      </c>
      <c r="P254" s="8" t="s">
        <v>5550</v>
      </c>
      <c r="Q254" s="352">
        <v>82.702600000000004</v>
      </c>
      <c r="R254" s="93" t="s">
        <v>93</v>
      </c>
      <c r="S254" s="84"/>
      <c r="T254" s="84" t="s">
        <v>1576</v>
      </c>
      <c r="U254" s="84" t="s">
        <v>44</v>
      </c>
      <c r="V254" s="84" t="s">
        <v>44</v>
      </c>
      <c r="W254" s="84" t="s">
        <v>44</v>
      </c>
      <c r="X254" s="84" t="s">
        <v>44</v>
      </c>
      <c r="Y254" s="84" t="s">
        <v>44</v>
      </c>
      <c r="Z254" s="81" t="s">
        <v>1583</v>
      </c>
      <c r="AA254" s="81" t="s">
        <v>1584</v>
      </c>
      <c r="AB254" s="84" t="s">
        <v>1585</v>
      </c>
      <c r="AC254" s="84" t="s">
        <v>44</v>
      </c>
      <c r="AD254" s="84" t="s">
        <v>44</v>
      </c>
      <c r="AE254" s="84" t="s">
        <v>44</v>
      </c>
      <c r="AF254" s="84">
        <v>20</v>
      </c>
      <c r="AG254" s="84">
        <v>20</v>
      </c>
      <c r="AH254" s="84"/>
      <c r="AI254" s="84"/>
      <c r="AJ254" s="84">
        <v>2</v>
      </c>
      <c r="AK254" s="84" t="s">
        <v>483</v>
      </c>
      <c r="AL254" s="94">
        <v>43817</v>
      </c>
      <c r="AM254" s="84">
        <v>10.2753</v>
      </c>
      <c r="AN254" s="95" t="s">
        <v>1105</v>
      </c>
    </row>
    <row r="255" spans="1:52" s="44" customFormat="1" x14ac:dyDescent="0.2">
      <c r="A255" s="44">
        <v>790</v>
      </c>
      <c r="B255" s="44">
        <v>59</v>
      </c>
      <c r="C255" s="45">
        <v>3</v>
      </c>
      <c r="D255" s="45" t="s">
        <v>76</v>
      </c>
      <c r="E255" s="45"/>
      <c r="F255" s="66"/>
      <c r="G255" s="88"/>
      <c r="H255" s="6" t="s">
        <v>5530</v>
      </c>
      <c r="I255" s="50" t="s">
        <v>1435</v>
      </c>
      <c r="J255" s="290">
        <v>9288</v>
      </c>
      <c r="K255" s="51" t="s">
        <v>5567</v>
      </c>
      <c r="L255" s="51" t="s">
        <v>5567</v>
      </c>
      <c r="M255" s="331" t="s">
        <v>5568</v>
      </c>
      <c r="N255" s="52" t="s">
        <v>5569</v>
      </c>
      <c r="O255" s="51" t="s">
        <v>5570</v>
      </c>
      <c r="P255" s="89" t="s">
        <v>5550</v>
      </c>
      <c r="Q255" s="348">
        <v>82.702600000000004</v>
      </c>
      <c r="R255" s="257" t="s">
        <v>93</v>
      </c>
      <c r="S255" s="54"/>
      <c r="T255" s="54" t="s">
        <v>1576</v>
      </c>
      <c r="U255" s="54" t="s">
        <v>44</v>
      </c>
      <c r="V255" s="54" t="s">
        <v>44</v>
      </c>
      <c r="W255" s="54" t="s">
        <v>44</v>
      </c>
      <c r="X255" s="54" t="s">
        <v>44</v>
      </c>
      <c r="Y255" s="54" t="s">
        <v>44</v>
      </c>
      <c r="Z255" s="54" t="s">
        <v>1583</v>
      </c>
      <c r="AA255" s="51" t="s">
        <v>1584</v>
      </c>
      <c r="AB255" s="51" t="s">
        <v>1585</v>
      </c>
      <c r="AC255" s="51" t="s">
        <v>44</v>
      </c>
      <c r="AD255" s="51" t="s">
        <v>44</v>
      </c>
      <c r="AE255" s="54" t="s">
        <v>44</v>
      </c>
      <c r="AF255" s="51">
        <v>20</v>
      </c>
      <c r="AG255" s="51">
        <v>20</v>
      </c>
      <c r="AH255" s="51"/>
      <c r="AI255" s="51"/>
      <c r="AJ255" s="51">
        <v>2</v>
      </c>
      <c r="AK255" s="51" t="s">
        <v>483</v>
      </c>
      <c r="AL255" s="55">
        <v>43817</v>
      </c>
      <c r="AM255" s="56">
        <v>10.2753</v>
      </c>
      <c r="AN255" s="57" t="s">
        <v>1105</v>
      </c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</row>
    <row r="256" spans="1:52" s="44" customFormat="1" x14ac:dyDescent="0.2">
      <c r="A256" s="44">
        <v>790</v>
      </c>
      <c r="B256" s="44">
        <v>59</v>
      </c>
      <c r="C256" s="45">
        <v>4</v>
      </c>
      <c r="D256" s="45" t="s">
        <v>470</v>
      </c>
      <c r="E256" s="45"/>
      <c r="F256" s="66">
        <v>50</v>
      </c>
      <c r="G256" s="76" t="s">
        <v>93</v>
      </c>
      <c r="H256" s="6" t="s">
        <v>5530</v>
      </c>
      <c r="I256" s="50" t="s">
        <v>1435</v>
      </c>
      <c r="J256" s="290">
        <v>59821</v>
      </c>
      <c r="K256" s="51" t="s">
        <v>1590</v>
      </c>
      <c r="L256" s="51" t="s">
        <v>1590</v>
      </c>
      <c r="M256" s="331" t="s">
        <v>1591</v>
      </c>
      <c r="N256" s="51" t="s">
        <v>1592</v>
      </c>
      <c r="O256" s="51" t="s">
        <v>1593</v>
      </c>
      <c r="P256" s="51" t="s">
        <v>1464</v>
      </c>
      <c r="Q256" s="348">
        <v>299.92069999999995</v>
      </c>
      <c r="R256" s="257" t="s">
        <v>93</v>
      </c>
      <c r="S256" s="54"/>
      <c r="T256" s="54" t="s">
        <v>1576</v>
      </c>
      <c r="U256" s="54" t="s">
        <v>44</v>
      </c>
      <c r="V256" s="54" t="s">
        <v>44</v>
      </c>
      <c r="W256" s="54" t="s">
        <v>44</v>
      </c>
      <c r="X256" s="54" t="s">
        <v>44</v>
      </c>
      <c r="Y256" s="54" t="s">
        <v>44</v>
      </c>
      <c r="Z256" s="54" t="s">
        <v>1594</v>
      </c>
      <c r="AA256" s="51" t="s">
        <v>1517</v>
      </c>
      <c r="AB256" s="51" t="s">
        <v>44</v>
      </c>
      <c r="AC256" s="51" t="s">
        <v>44</v>
      </c>
      <c r="AD256" s="51" t="s">
        <v>44</v>
      </c>
      <c r="AE256" s="54" t="s">
        <v>44</v>
      </c>
      <c r="AF256" s="51">
        <v>1</v>
      </c>
      <c r="AG256" s="51">
        <v>1</v>
      </c>
      <c r="AH256" s="51"/>
      <c r="AI256" s="51"/>
      <c r="AJ256" s="51">
        <v>2</v>
      </c>
      <c r="AK256" s="51" t="s">
        <v>483</v>
      </c>
      <c r="AL256" s="55">
        <v>43435</v>
      </c>
      <c r="AM256" s="56">
        <v>10.2753</v>
      </c>
      <c r="AN256" s="57">
        <v>0.9</v>
      </c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</row>
    <row r="257" spans="1:52" s="44" customFormat="1" x14ac:dyDescent="0.2">
      <c r="A257" s="44">
        <v>790</v>
      </c>
      <c r="B257" s="44">
        <v>59</v>
      </c>
      <c r="C257" s="45">
        <v>4</v>
      </c>
      <c r="D257" s="45" t="s">
        <v>470</v>
      </c>
      <c r="E257" s="45"/>
      <c r="F257" s="66"/>
      <c r="G257" s="76"/>
      <c r="H257" s="6" t="s">
        <v>5530</v>
      </c>
      <c r="I257" s="50" t="s">
        <v>1435</v>
      </c>
      <c r="J257" s="290">
        <v>59823</v>
      </c>
      <c r="K257" s="51" t="s">
        <v>5571</v>
      </c>
      <c r="L257" s="51" t="s">
        <v>5571</v>
      </c>
      <c r="M257" s="331" t="s">
        <v>5572</v>
      </c>
      <c r="N257" s="51" t="s">
        <v>5573</v>
      </c>
      <c r="O257" s="51" t="s">
        <v>5574</v>
      </c>
      <c r="P257" s="51" t="s">
        <v>5575</v>
      </c>
      <c r="Q257" s="348">
        <v>299.92070000000001</v>
      </c>
      <c r="R257" s="257" t="s">
        <v>93</v>
      </c>
      <c r="S257" s="54"/>
      <c r="T257" s="54" t="s">
        <v>1576</v>
      </c>
      <c r="U257" s="54" t="s">
        <v>44</v>
      </c>
      <c r="V257" s="54" t="s">
        <v>44</v>
      </c>
      <c r="W257" s="54" t="s">
        <v>44</v>
      </c>
      <c r="X257" s="54" t="s">
        <v>44</v>
      </c>
      <c r="Y257" s="54" t="s">
        <v>44</v>
      </c>
      <c r="Z257" s="54" t="s">
        <v>1594</v>
      </c>
      <c r="AA257" s="51" t="s">
        <v>1517</v>
      </c>
      <c r="AB257" s="51" t="s">
        <v>44</v>
      </c>
      <c r="AC257" s="51" t="s">
        <v>44</v>
      </c>
      <c r="AD257" s="51" t="s">
        <v>44</v>
      </c>
      <c r="AE257" s="54" t="s">
        <v>44</v>
      </c>
      <c r="AF257" s="51">
        <v>1</v>
      </c>
      <c r="AG257" s="51">
        <v>1</v>
      </c>
      <c r="AH257" s="51"/>
      <c r="AI257" s="51"/>
      <c r="AJ257" s="51">
        <v>2</v>
      </c>
      <c r="AK257" s="51" t="s">
        <v>483</v>
      </c>
      <c r="AL257" s="55">
        <v>43817</v>
      </c>
      <c r="AM257" s="56">
        <v>10.2753</v>
      </c>
      <c r="AN257" s="57" t="s">
        <v>1105</v>
      </c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</row>
    <row r="258" spans="1:52" s="44" customFormat="1" x14ac:dyDescent="0.2">
      <c r="A258" s="44">
        <v>790</v>
      </c>
      <c r="B258" s="44">
        <v>59</v>
      </c>
      <c r="C258" s="45">
        <v>4</v>
      </c>
      <c r="D258" s="45" t="s">
        <v>470</v>
      </c>
      <c r="E258" s="45"/>
      <c r="F258" s="66"/>
      <c r="G258" s="76"/>
      <c r="H258" s="6" t="s">
        <v>5530</v>
      </c>
      <c r="I258" s="50" t="s">
        <v>1435</v>
      </c>
      <c r="J258" s="290">
        <v>59824</v>
      </c>
      <c r="K258" s="51" t="s">
        <v>5576</v>
      </c>
      <c r="L258" s="51" t="s">
        <v>5576</v>
      </c>
      <c r="M258" s="331" t="s">
        <v>5577</v>
      </c>
      <c r="N258" s="51" t="s">
        <v>5578</v>
      </c>
      <c r="O258" s="51" t="s">
        <v>5579</v>
      </c>
      <c r="P258" s="51" t="s">
        <v>5575</v>
      </c>
      <c r="Q258" s="348">
        <v>299.92070000000001</v>
      </c>
      <c r="R258" s="257" t="s">
        <v>93</v>
      </c>
      <c r="S258" s="54"/>
      <c r="T258" s="54" t="s">
        <v>1576</v>
      </c>
      <c r="U258" s="54" t="s">
        <v>44</v>
      </c>
      <c r="V258" s="54" t="s">
        <v>44</v>
      </c>
      <c r="W258" s="54" t="s">
        <v>44</v>
      </c>
      <c r="X258" s="54" t="s">
        <v>44</v>
      </c>
      <c r="Y258" s="54" t="s">
        <v>44</v>
      </c>
      <c r="Z258" s="54" t="s">
        <v>1594</v>
      </c>
      <c r="AA258" s="51" t="s">
        <v>1517</v>
      </c>
      <c r="AB258" s="51" t="s">
        <v>44</v>
      </c>
      <c r="AC258" s="51" t="s">
        <v>44</v>
      </c>
      <c r="AD258" s="51" t="s">
        <v>44</v>
      </c>
      <c r="AE258" s="54" t="s">
        <v>44</v>
      </c>
      <c r="AF258" s="51">
        <v>1</v>
      </c>
      <c r="AG258" s="51">
        <v>1</v>
      </c>
      <c r="AH258" s="51"/>
      <c r="AI258" s="51"/>
      <c r="AJ258" s="51">
        <v>2</v>
      </c>
      <c r="AK258" s="51" t="s">
        <v>483</v>
      </c>
      <c r="AL258" s="55">
        <v>43817</v>
      </c>
      <c r="AM258" s="56">
        <v>10.2753</v>
      </c>
      <c r="AN258" s="57" t="s">
        <v>1105</v>
      </c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</row>
    <row r="259" spans="1:52" s="85" customFormat="1" ht="13.5" customHeight="1" x14ac:dyDescent="0.2">
      <c r="A259" s="44">
        <v>790</v>
      </c>
      <c r="B259" s="85">
        <v>59</v>
      </c>
      <c r="C259" s="2">
        <v>5</v>
      </c>
      <c r="D259" s="2" t="s">
        <v>471</v>
      </c>
      <c r="E259" s="2"/>
      <c r="F259" s="92">
        <v>29</v>
      </c>
      <c r="G259" s="93" t="s">
        <v>93</v>
      </c>
      <c r="H259" s="6" t="s">
        <v>5530</v>
      </c>
      <c r="I259" s="7" t="s">
        <v>1435</v>
      </c>
      <c r="J259" s="293">
        <v>60237</v>
      </c>
      <c r="K259" s="84" t="s">
        <v>1595</v>
      </c>
      <c r="L259" s="84" t="s">
        <v>1595</v>
      </c>
      <c r="M259" s="332" t="s">
        <v>1596</v>
      </c>
      <c r="N259" s="84" t="s">
        <v>1597</v>
      </c>
      <c r="O259" s="84" t="s">
        <v>1598</v>
      </c>
      <c r="P259" s="8" t="s">
        <v>1464</v>
      </c>
      <c r="Q259" s="352">
        <v>726.06769999999995</v>
      </c>
      <c r="R259" s="93" t="s">
        <v>93</v>
      </c>
      <c r="S259" s="84"/>
      <c r="T259" s="84" t="s">
        <v>1576</v>
      </c>
      <c r="U259" s="84" t="s">
        <v>44</v>
      </c>
      <c r="V259" s="84" t="s">
        <v>44</v>
      </c>
      <c r="W259" s="84" t="s">
        <v>44</v>
      </c>
      <c r="X259" s="84" t="s">
        <v>44</v>
      </c>
      <c r="Y259" s="84" t="s">
        <v>44</v>
      </c>
      <c r="Z259" s="81" t="s">
        <v>1599</v>
      </c>
      <c r="AA259" s="84" t="s">
        <v>44</v>
      </c>
      <c r="AB259" s="84" t="s">
        <v>44</v>
      </c>
      <c r="AC259" s="84" t="s">
        <v>44</v>
      </c>
      <c r="AD259" s="84" t="s">
        <v>44</v>
      </c>
      <c r="AE259" s="84" t="s">
        <v>44</v>
      </c>
      <c r="AF259" s="84">
        <v>1</v>
      </c>
      <c r="AG259" s="84">
        <v>1</v>
      </c>
      <c r="AH259" s="84"/>
      <c r="AI259" s="84"/>
      <c r="AJ259" s="84">
        <v>2</v>
      </c>
      <c r="AK259" s="84" t="s">
        <v>483</v>
      </c>
      <c r="AL259" s="94">
        <v>43435</v>
      </c>
      <c r="AM259" s="84">
        <v>10.2753</v>
      </c>
      <c r="AN259" s="95">
        <v>0.9</v>
      </c>
    </row>
    <row r="260" spans="1:52" s="44" customFormat="1" x14ac:dyDescent="0.2">
      <c r="A260" s="44">
        <v>790</v>
      </c>
      <c r="B260" s="44">
        <v>59</v>
      </c>
      <c r="C260" s="45">
        <v>5</v>
      </c>
      <c r="D260" s="45" t="s">
        <v>471</v>
      </c>
      <c r="E260" s="45"/>
      <c r="F260" s="66"/>
      <c r="G260" s="88"/>
      <c r="H260" s="6" t="s">
        <v>5530</v>
      </c>
      <c r="I260" s="50" t="s">
        <v>1435</v>
      </c>
      <c r="J260" s="290">
        <v>60236</v>
      </c>
      <c r="K260" s="51" t="s">
        <v>5580</v>
      </c>
      <c r="L260" s="51" t="s">
        <v>5580</v>
      </c>
      <c r="M260" s="331" t="s">
        <v>5581</v>
      </c>
      <c r="N260" s="52" t="s">
        <v>5582</v>
      </c>
      <c r="O260" s="51" t="s">
        <v>5583</v>
      </c>
      <c r="P260" s="89" t="s">
        <v>5575</v>
      </c>
      <c r="Q260" s="348">
        <v>726.06769999999995</v>
      </c>
      <c r="R260" s="257" t="s">
        <v>93</v>
      </c>
      <c r="S260" s="54"/>
      <c r="T260" s="54" t="s">
        <v>1576</v>
      </c>
      <c r="U260" s="54" t="s">
        <v>44</v>
      </c>
      <c r="V260" s="54" t="s">
        <v>44</v>
      </c>
      <c r="W260" s="54" t="s">
        <v>44</v>
      </c>
      <c r="X260" s="54" t="s">
        <v>44</v>
      </c>
      <c r="Y260" s="54" t="s">
        <v>44</v>
      </c>
      <c r="Z260" s="51" t="s">
        <v>1599</v>
      </c>
      <c r="AA260" s="51" t="s">
        <v>44</v>
      </c>
      <c r="AB260" s="51" t="s">
        <v>44</v>
      </c>
      <c r="AC260" s="51" t="s">
        <v>44</v>
      </c>
      <c r="AD260" s="51" t="s">
        <v>44</v>
      </c>
      <c r="AE260" s="54" t="s">
        <v>44</v>
      </c>
      <c r="AF260" s="51">
        <v>1</v>
      </c>
      <c r="AG260" s="51">
        <v>1</v>
      </c>
      <c r="AH260" s="51"/>
      <c r="AI260" s="51"/>
      <c r="AJ260" s="51">
        <v>2</v>
      </c>
      <c r="AK260" s="51" t="s">
        <v>483</v>
      </c>
      <c r="AL260" s="55">
        <v>43817</v>
      </c>
      <c r="AM260" s="56">
        <v>10.2753</v>
      </c>
      <c r="AN260" s="57" t="s">
        <v>1105</v>
      </c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</row>
    <row r="261" spans="1:52" s="44" customFormat="1" x14ac:dyDescent="0.2">
      <c r="A261" s="44">
        <v>790</v>
      </c>
      <c r="B261" s="44">
        <v>59</v>
      </c>
      <c r="C261" s="45">
        <v>5</v>
      </c>
      <c r="D261" s="45" t="s">
        <v>471</v>
      </c>
      <c r="E261" s="45"/>
      <c r="F261" s="66"/>
      <c r="G261" s="76"/>
      <c r="H261" s="6" t="s">
        <v>5530</v>
      </c>
      <c r="I261" s="50" t="s">
        <v>1435</v>
      </c>
      <c r="J261" s="290">
        <v>61849</v>
      </c>
      <c r="K261" s="51" t="s">
        <v>5584</v>
      </c>
      <c r="L261" s="51" t="s">
        <v>5584</v>
      </c>
      <c r="M261" s="331" t="s">
        <v>5585</v>
      </c>
      <c r="N261" s="51" t="s">
        <v>5586</v>
      </c>
      <c r="O261" s="51" t="s">
        <v>5587</v>
      </c>
      <c r="P261" s="51" t="s">
        <v>5575</v>
      </c>
      <c r="Q261" s="348">
        <v>726.06769999999995</v>
      </c>
      <c r="R261" s="257" t="s">
        <v>93</v>
      </c>
      <c r="S261" s="54"/>
      <c r="T261" s="54" t="s">
        <v>1576</v>
      </c>
      <c r="U261" s="54" t="s">
        <v>44</v>
      </c>
      <c r="V261" s="54" t="s">
        <v>44</v>
      </c>
      <c r="W261" s="54" t="s">
        <v>44</v>
      </c>
      <c r="X261" s="54" t="s">
        <v>44</v>
      </c>
      <c r="Y261" s="54" t="s">
        <v>44</v>
      </c>
      <c r="Z261" s="51" t="s">
        <v>1599</v>
      </c>
      <c r="AA261" s="51" t="s">
        <v>44</v>
      </c>
      <c r="AB261" s="54" t="s">
        <v>44</v>
      </c>
      <c r="AC261" s="51" t="s">
        <v>44</v>
      </c>
      <c r="AD261" s="51" t="s">
        <v>44</v>
      </c>
      <c r="AE261" s="54" t="s">
        <v>44</v>
      </c>
      <c r="AF261" s="51">
        <v>1</v>
      </c>
      <c r="AG261" s="51">
        <v>1</v>
      </c>
      <c r="AH261" s="51"/>
      <c r="AI261" s="51"/>
      <c r="AJ261" s="51">
        <v>2</v>
      </c>
      <c r="AK261" s="51" t="s">
        <v>483</v>
      </c>
      <c r="AL261" s="55">
        <v>43817</v>
      </c>
      <c r="AM261" s="56">
        <v>10.2753</v>
      </c>
      <c r="AN261" s="57" t="s">
        <v>1105</v>
      </c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</row>
    <row r="262" spans="1:52" s="44" customFormat="1" x14ac:dyDescent="0.2">
      <c r="A262" s="44">
        <v>790</v>
      </c>
      <c r="B262" s="44">
        <v>59</v>
      </c>
      <c r="C262" s="45">
        <v>6</v>
      </c>
      <c r="D262" s="45" t="s">
        <v>5590</v>
      </c>
      <c r="E262" s="45"/>
      <c r="F262" s="66"/>
      <c r="G262" s="76"/>
      <c r="H262" s="6" t="s">
        <v>5530</v>
      </c>
      <c r="I262" s="12" t="s">
        <v>1435</v>
      </c>
      <c r="J262" s="290">
        <v>2087</v>
      </c>
      <c r="K262" s="51" t="s">
        <v>5591</v>
      </c>
      <c r="L262" s="51" t="s">
        <v>5591</v>
      </c>
      <c r="M262" s="331" t="s">
        <v>5592</v>
      </c>
      <c r="N262" s="51" t="s">
        <v>5593</v>
      </c>
      <c r="O262" s="51" t="s">
        <v>5594</v>
      </c>
      <c r="P262" s="51">
        <v>140.608</v>
      </c>
      <c r="Q262" s="348">
        <v>421.82499999999999</v>
      </c>
      <c r="R262" s="257" t="s">
        <v>326</v>
      </c>
      <c r="S262" s="54" t="s">
        <v>5595</v>
      </c>
      <c r="T262" s="54" t="s">
        <v>1148</v>
      </c>
      <c r="U262" s="54" t="s">
        <v>1006</v>
      </c>
      <c r="V262" s="54" t="s">
        <v>1006</v>
      </c>
      <c r="W262" s="54" t="s">
        <v>1006</v>
      </c>
      <c r="X262" s="54" t="s">
        <v>1006</v>
      </c>
      <c r="Y262" s="54" t="s">
        <v>1006</v>
      </c>
      <c r="Z262" s="51" t="s">
        <v>1006</v>
      </c>
      <c r="AA262" s="51" t="s">
        <v>1006</v>
      </c>
      <c r="AB262" s="54"/>
      <c r="AC262" s="51" t="s">
        <v>1006</v>
      </c>
      <c r="AD262" s="51" t="s">
        <v>1006</v>
      </c>
      <c r="AE262" s="54" t="s">
        <v>1006</v>
      </c>
      <c r="AF262" s="51">
        <v>3</v>
      </c>
      <c r="AG262" s="51">
        <v>3</v>
      </c>
      <c r="AH262" s="51"/>
      <c r="AI262" s="51"/>
      <c r="AJ262" s="51">
        <v>2</v>
      </c>
      <c r="AK262" s="51" t="s">
        <v>483</v>
      </c>
      <c r="AL262" s="55">
        <v>43709</v>
      </c>
      <c r="AM262" s="56">
        <v>10.73</v>
      </c>
      <c r="AN262" s="57">
        <v>0.9</v>
      </c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</row>
    <row r="263" spans="1:52" s="44" customFormat="1" x14ac:dyDescent="0.2">
      <c r="A263" s="44">
        <v>790</v>
      </c>
      <c r="B263" s="44">
        <v>59</v>
      </c>
      <c r="C263" s="45">
        <v>6</v>
      </c>
      <c r="D263" s="45" t="s">
        <v>5590</v>
      </c>
      <c r="E263" s="45"/>
      <c r="F263" s="66"/>
      <c r="G263" s="76"/>
      <c r="H263" s="6" t="s">
        <v>5530</v>
      </c>
      <c r="I263" s="12" t="s">
        <v>1435</v>
      </c>
      <c r="J263" s="290">
        <v>2088</v>
      </c>
      <c r="K263" s="51" t="s">
        <v>5596</v>
      </c>
      <c r="L263" s="51" t="s">
        <v>5596</v>
      </c>
      <c r="M263" s="331" t="s">
        <v>5597</v>
      </c>
      <c r="N263" s="51" t="s">
        <v>5598</v>
      </c>
      <c r="O263" s="51" t="s">
        <v>5599</v>
      </c>
      <c r="P263" s="51">
        <v>140.608</v>
      </c>
      <c r="Q263" s="348">
        <v>421.82499999999999</v>
      </c>
      <c r="R263" s="257" t="s">
        <v>326</v>
      </c>
      <c r="S263" s="54" t="s">
        <v>5595</v>
      </c>
      <c r="T263" s="54" t="s">
        <v>1148</v>
      </c>
      <c r="U263" s="54" t="s">
        <v>1006</v>
      </c>
      <c r="V263" s="54" t="s">
        <v>1006</v>
      </c>
      <c r="W263" s="54" t="s">
        <v>1006</v>
      </c>
      <c r="X263" s="54" t="s">
        <v>1006</v>
      </c>
      <c r="Y263" s="54" t="s">
        <v>1006</v>
      </c>
      <c r="Z263" s="51" t="s">
        <v>5600</v>
      </c>
      <c r="AA263" s="51" t="s">
        <v>1006</v>
      </c>
      <c r="AB263" s="54"/>
      <c r="AC263" s="51" t="s">
        <v>1006</v>
      </c>
      <c r="AD263" s="51" t="s">
        <v>1006</v>
      </c>
      <c r="AE263" s="54" t="s">
        <v>1006</v>
      </c>
      <c r="AF263" s="51">
        <v>3</v>
      </c>
      <c r="AG263" s="51">
        <v>3</v>
      </c>
      <c r="AH263" s="51"/>
      <c r="AI263" s="51"/>
      <c r="AJ263" s="51">
        <v>2</v>
      </c>
      <c r="AK263" s="51" t="s">
        <v>483</v>
      </c>
      <c r="AL263" s="55">
        <v>43709</v>
      </c>
      <c r="AM263" s="56">
        <v>10.73</v>
      </c>
      <c r="AN263" s="57">
        <v>0.9</v>
      </c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</row>
    <row r="264" spans="1:52" s="44" customFormat="1" x14ac:dyDescent="0.2">
      <c r="A264" s="44">
        <v>790</v>
      </c>
      <c r="B264" s="44">
        <v>59</v>
      </c>
      <c r="C264" s="45">
        <v>6</v>
      </c>
      <c r="D264" s="45" t="s">
        <v>5590</v>
      </c>
      <c r="E264" s="45"/>
      <c r="F264" s="66"/>
      <c r="G264" s="76"/>
      <c r="H264" s="6" t="s">
        <v>5530</v>
      </c>
      <c r="I264" s="12" t="s">
        <v>1435</v>
      </c>
      <c r="J264" s="290">
        <v>59419</v>
      </c>
      <c r="K264" s="51" t="s">
        <v>5601</v>
      </c>
      <c r="L264" s="51" t="s">
        <v>5601</v>
      </c>
      <c r="M264" s="331" t="s">
        <v>5602</v>
      </c>
      <c r="N264" s="51" t="s">
        <v>5603</v>
      </c>
      <c r="O264" s="51" t="s">
        <v>5604</v>
      </c>
      <c r="P264" s="51">
        <v>279.57100000000003</v>
      </c>
      <c r="Q264" s="348">
        <v>559.14200000000005</v>
      </c>
      <c r="R264" s="257" t="s">
        <v>326</v>
      </c>
      <c r="S264" s="54" t="s">
        <v>5595</v>
      </c>
      <c r="T264" s="54" t="s">
        <v>1107</v>
      </c>
      <c r="U264" s="54" t="s">
        <v>1006</v>
      </c>
      <c r="V264" s="54" t="s">
        <v>1006</v>
      </c>
      <c r="W264" s="54" t="s">
        <v>1006</v>
      </c>
      <c r="X264" s="54" t="s">
        <v>1006</v>
      </c>
      <c r="Y264" s="54" t="s">
        <v>1006</v>
      </c>
      <c r="Z264" s="51" t="s">
        <v>5605</v>
      </c>
      <c r="AA264" s="51" t="s">
        <v>1006</v>
      </c>
      <c r="AB264" s="54"/>
      <c r="AC264" s="51" t="s">
        <v>1006</v>
      </c>
      <c r="AD264" s="51" t="s">
        <v>1006</v>
      </c>
      <c r="AE264" s="54" t="s">
        <v>1006</v>
      </c>
      <c r="AF264" s="51">
        <v>2</v>
      </c>
      <c r="AG264" s="51">
        <v>2</v>
      </c>
      <c r="AH264" s="51"/>
      <c r="AI264" s="51"/>
      <c r="AJ264" s="51">
        <v>2</v>
      </c>
      <c r="AK264" s="51" t="s">
        <v>483</v>
      </c>
      <c r="AL264" s="55">
        <v>43709</v>
      </c>
      <c r="AM264" s="56">
        <v>10.73</v>
      </c>
      <c r="AN264" s="57">
        <v>0.9</v>
      </c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</row>
    <row r="265" spans="1:52" s="44" customFormat="1" x14ac:dyDescent="0.2">
      <c r="A265" s="44">
        <v>790</v>
      </c>
      <c r="B265" s="44">
        <v>59</v>
      </c>
      <c r="C265" s="45">
        <v>7</v>
      </c>
      <c r="D265" s="45" t="s">
        <v>5606</v>
      </c>
      <c r="E265" s="45"/>
      <c r="F265" s="66"/>
      <c r="G265" s="76"/>
      <c r="H265" s="6" t="s">
        <v>5530</v>
      </c>
      <c r="I265" s="12" t="s">
        <v>1435</v>
      </c>
      <c r="J265" s="290">
        <v>59421</v>
      </c>
      <c r="K265" s="51" t="s">
        <v>5607</v>
      </c>
      <c r="L265" s="51" t="s">
        <v>5607</v>
      </c>
      <c r="M265" s="331" t="s">
        <v>5608</v>
      </c>
      <c r="N265" s="51" t="s">
        <v>5609</v>
      </c>
      <c r="O265" s="51" t="s">
        <v>5610</v>
      </c>
      <c r="P265" s="51">
        <v>676.77599999999995</v>
      </c>
      <c r="Q265" s="348">
        <v>338.38799999999998</v>
      </c>
      <c r="R265" s="257" t="s">
        <v>326</v>
      </c>
      <c r="S265" s="54" t="s">
        <v>5595</v>
      </c>
      <c r="T265" s="54" t="s">
        <v>1107</v>
      </c>
      <c r="U265" s="54" t="s">
        <v>1006</v>
      </c>
      <c r="V265" s="54" t="s">
        <v>1006</v>
      </c>
      <c r="W265" s="54" t="s">
        <v>1006</v>
      </c>
      <c r="X265" s="54" t="s">
        <v>1006</v>
      </c>
      <c r="Y265" s="54" t="s">
        <v>1006</v>
      </c>
      <c r="Z265" s="51" t="s">
        <v>5611</v>
      </c>
      <c r="AA265" s="51" t="s">
        <v>1006</v>
      </c>
      <c r="AB265" s="54"/>
      <c r="AC265" s="51" t="s">
        <v>1006</v>
      </c>
      <c r="AD265" s="51" t="s">
        <v>1006</v>
      </c>
      <c r="AE265" s="54" t="s">
        <v>1006</v>
      </c>
      <c r="AF265" s="51">
        <v>0.5</v>
      </c>
      <c r="AG265" s="51">
        <v>0.5</v>
      </c>
      <c r="AH265" s="51"/>
      <c r="AI265" s="51"/>
      <c r="AJ265" s="51">
        <v>2</v>
      </c>
      <c r="AK265" s="51" t="s">
        <v>483</v>
      </c>
      <c r="AL265" s="55">
        <v>43709</v>
      </c>
      <c r="AM265" s="56">
        <v>10.73</v>
      </c>
      <c r="AN265" s="57">
        <v>0.9</v>
      </c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</row>
    <row r="266" spans="1:52" s="44" customFormat="1" x14ac:dyDescent="0.2">
      <c r="A266" s="44">
        <v>790</v>
      </c>
      <c r="B266" s="44">
        <v>59</v>
      </c>
      <c r="C266" s="45">
        <v>7</v>
      </c>
      <c r="D266" s="45" t="s">
        <v>5606</v>
      </c>
      <c r="E266" s="45"/>
      <c r="F266" s="66"/>
      <c r="G266" s="76"/>
      <c r="H266" s="6" t="s">
        <v>5530</v>
      </c>
      <c r="I266" s="12" t="s">
        <v>1435</v>
      </c>
      <c r="J266" s="290">
        <v>59422</v>
      </c>
      <c r="K266" s="51" t="s">
        <v>5612</v>
      </c>
      <c r="L266" s="51" t="s">
        <v>5612</v>
      </c>
      <c r="M266" s="331" t="s">
        <v>5613</v>
      </c>
      <c r="N266" s="51" t="s">
        <v>5614</v>
      </c>
      <c r="O266" s="51" t="s">
        <v>5615</v>
      </c>
      <c r="P266" s="51">
        <v>186.84700000000001</v>
      </c>
      <c r="Q266" s="348">
        <v>934.23900000000003</v>
      </c>
      <c r="R266" s="257" t="s">
        <v>326</v>
      </c>
      <c r="S266" s="54" t="s">
        <v>5595</v>
      </c>
      <c r="T266" s="54" t="s">
        <v>1107</v>
      </c>
      <c r="U266" s="54" t="s">
        <v>1006</v>
      </c>
      <c r="V266" s="54" t="s">
        <v>1006</v>
      </c>
      <c r="W266" s="54" t="s">
        <v>1006</v>
      </c>
      <c r="X266" s="54" t="s">
        <v>1006</v>
      </c>
      <c r="Y266" s="54" t="s">
        <v>1006</v>
      </c>
      <c r="Z266" s="51" t="s">
        <v>5616</v>
      </c>
      <c r="AA266" s="51" t="s">
        <v>1006</v>
      </c>
      <c r="AB266" s="54"/>
      <c r="AC266" s="51" t="s">
        <v>1006</v>
      </c>
      <c r="AD266" s="51" t="s">
        <v>1006</v>
      </c>
      <c r="AE266" s="54" t="s">
        <v>1006</v>
      </c>
      <c r="AF266" s="51">
        <v>5</v>
      </c>
      <c r="AG266" s="51">
        <v>5</v>
      </c>
      <c r="AH266" s="51"/>
      <c r="AI266" s="51"/>
      <c r="AJ266" s="51">
        <v>2</v>
      </c>
      <c r="AK266" s="51" t="s">
        <v>483</v>
      </c>
      <c r="AL266" s="55">
        <v>43709</v>
      </c>
      <c r="AM266" s="56">
        <v>10.73</v>
      </c>
      <c r="AN266" s="57">
        <v>0.9</v>
      </c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</row>
    <row r="267" spans="1:52" s="44" customFormat="1" x14ac:dyDescent="0.2">
      <c r="A267" s="44">
        <v>790</v>
      </c>
      <c r="B267" s="44">
        <v>59</v>
      </c>
      <c r="C267" s="45">
        <v>7</v>
      </c>
      <c r="D267" s="45" t="s">
        <v>5606</v>
      </c>
      <c r="E267" s="45"/>
      <c r="F267" s="66"/>
      <c r="G267" s="76"/>
      <c r="H267" s="6" t="s">
        <v>5530</v>
      </c>
      <c r="I267" s="12" t="s">
        <v>1435</v>
      </c>
      <c r="J267" s="290">
        <v>59423</v>
      </c>
      <c r="K267" s="51" t="s">
        <v>5617</v>
      </c>
      <c r="L267" s="51" t="s">
        <v>5617</v>
      </c>
      <c r="M267" s="331" t="s">
        <v>5618</v>
      </c>
      <c r="N267" s="51" t="s">
        <v>5619</v>
      </c>
      <c r="O267" s="51" t="s">
        <v>5620</v>
      </c>
      <c r="P267" s="51">
        <v>166</v>
      </c>
      <c r="Q267" s="348">
        <v>1660.002</v>
      </c>
      <c r="R267" s="257" t="s">
        <v>326</v>
      </c>
      <c r="S267" s="54" t="s">
        <v>5595</v>
      </c>
      <c r="T267" s="54" t="s">
        <v>1107</v>
      </c>
      <c r="U267" s="54" t="s">
        <v>1006</v>
      </c>
      <c r="V267" s="54" t="s">
        <v>1006</v>
      </c>
      <c r="W267" s="54" t="s">
        <v>1006</v>
      </c>
      <c r="X267" s="54" t="s">
        <v>1006</v>
      </c>
      <c r="Y267" s="54" t="s">
        <v>1006</v>
      </c>
      <c r="Z267" s="51" t="s">
        <v>5621</v>
      </c>
      <c r="AA267" s="51" t="s">
        <v>1006</v>
      </c>
      <c r="AB267" s="54"/>
      <c r="AC267" s="51" t="s">
        <v>1006</v>
      </c>
      <c r="AD267" s="51" t="s">
        <v>1006</v>
      </c>
      <c r="AE267" s="54" t="s">
        <v>1006</v>
      </c>
      <c r="AF267" s="51">
        <v>10</v>
      </c>
      <c r="AG267" s="51">
        <v>10</v>
      </c>
      <c r="AH267" s="51"/>
      <c r="AI267" s="51"/>
      <c r="AJ267" s="51">
        <v>2</v>
      </c>
      <c r="AK267" s="51" t="s">
        <v>483</v>
      </c>
      <c r="AL267" s="55">
        <v>43709</v>
      </c>
      <c r="AM267" s="56">
        <v>10.73</v>
      </c>
      <c r="AN267" s="57">
        <v>0.9</v>
      </c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</row>
    <row r="268" spans="1:52" s="44" customFormat="1" x14ac:dyDescent="0.2">
      <c r="A268" s="44">
        <v>790</v>
      </c>
      <c r="B268" s="44">
        <v>59</v>
      </c>
      <c r="C268" s="45">
        <v>7</v>
      </c>
      <c r="D268" s="45" t="s">
        <v>5606</v>
      </c>
      <c r="E268" s="45"/>
      <c r="F268" s="66"/>
      <c r="G268" s="76"/>
      <c r="H268" s="6" t="s">
        <v>5530</v>
      </c>
      <c r="I268" s="12" t="s">
        <v>1435</v>
      </c>
      <c r="J268" s="290">
        <v>60230</v>
      </c>
      <c r="K268" s="51" t="s">
        <v>5622</v>
      </c>
      <c r="L268" s="51" t="s">
        <v>5622</v>
      </c>
      <c r="M268" s="331" t="s">
        <v>5623</v>
      </c>
      <c r="N268" s="51" t="s">
        <v>5624</v>
      </c>
      <c r="O268" s="51" t="s">
        <v>5625</v>
      </c>
      <c r="P268" s="51">
        <v>845.51199999999994</v>
      </c>
      <c r="Q268" s="348">
        <v>845.51199999999994</v>
      </c>
      <c r="R268" s="257" t="s">
        <v>326</v>
      </c>
      <c r="S268" s="54" t="s">
        <v>5595</v>
      </c>
      <c r="T268" s="54" t="s">
        <v>1107</v>
      </c>
      <c r="U268" s="54" t="s">
        <v>1006</v>
      </c>
      <c r="V268" s="54" t="s">
        <v>1006</v>
      </c>
      <c r="W268" s="54" t="s">
        <v>1006</v>
      </c>
      <c r="X268" s="54" t="s">
        <v>1006</v>
      </c>
      <c r="Y268" s="54" t="s">
        <v>1006</v>
      </c>
      <c r="Z268" s="51" t="s">
        <v>5626</v>
      </c>
      <c r="AA268" s="51" t="s">
        <v>1006</v>
      </c>
      <c r="AB268" s="54"/>
      <c r="AC268" s="51" t="s">
        <v>1006</v>
      </c>
      <c r="AD268" s="51" t="s">
        <v>1006</v>
      </c>
      <c r="AE268" s="54" t="s">
        <v>1006</v>
      </c>
      <c r="AF268" s="51">
        <v>1</v>
      </c>
      <c r="AG268" s="51">
        <v>1</v>
      </c>
      <c r="AH268" s="51"/>
      <c r="AI268" s="51"/>
      <c r="AJ268" s="51">
        <v>2</v>
      </c>
      <c r="AK268" s="51" t="s">
        <v>483</v>
      </c>
      <c r="AL268" s="55">
        <v>43709</v>
      </c>
      <c r="AM268" s="56">
        <v>10.73</v>
      </c>
      <c r="AN268" s="57">
        <v>0.9</v>
      </c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</row>
    <row r="269" spans="1:52" s="44" customFormat="1" x14ac:dyDescent="0.2">
      <c r="A269" s="44">
        <v>790</v>
      </c>
      <c r="B269" s="44">
        <v>59</v>
      </c>
      <c r="C269" s="45">
        <v>7</v>
      </c>
      <c r="D269" s="45" t="s">
        <v>5606</v>
      </c>
      <c r="E269" s="45"/>
      <c r="F269" s="66"/>
      <c r="G269" s="76"/>
      <c r="H269" s="6" t="s">
        <v>5530</v>
      </c>
      <c r="I269" s="12" t="s">
        <v>1435</v>
      </c>
      <c r="J269" s="290">
        <v>60339</v>
      </c>
      <c r="K269" s="51" t="s">
        <v>5627</v>
      </c>
      <c r="L269" s="51" t="s">
        <v>5627</v>
      </c>
      <c r="M269" s="331" t="s">
        <v>5628</v>
      </c>
      <c r="N269" s="51" t="s">
        <v>5629</v>
      </c>
      <c r="O269" s="51" t="s">
        <v>5630</v>
      </c>
      <c r="P269" s="51">
        <v>253.78299999999999</v>
      </c>
      <c r="Q269" s="348">
        <v>1522.6980000000001</v>
      </c>
      <c r="R269" s="257" t="s">
        <v>326</v>
      </c>
      <c r="S269" s="54" t="s">
        <v>5595</v>
      </c>
      <c r="T269" s="54" t="s">
        <v>1107</v>
      </c>
      <c r="U269" s="54" t="s">
        <v>1006</v>
      </c>
      <c r="V269" s="54" t="s">
        <v>1006</v>
      </c>
      <c r="W269" s="54" t="s">
        <v>1006</v>
      </c>
      <c r="X269" s="54" t="s">
        <v>1006</v>
      </c>
      <c r="Y269" s="54" t="s">
        <v>1006</v>
      </c>
      <c r="Z269" s="51" t="s">
        <v>5631</v>
      </c>
      <c r="AA269" s="51" t="s">
        <v>1006</v>
      </c>
      <c r="AB269" s="54"/>
      <c r="AC269" s="51" t="s">
        <v>1006</v>
      </c>
      <c r="AD269" s="51" t="s">
        <v>1006</v>
      </c>
      <c r="AE269" s="54" t="s">
        <v>1006</v>
      </c>
      <c r="AF269" s="51">
        <v>6</v>
      </c>
      <c r="AG269" s="51">
        <v>6</v>
      </c>
      <c r="AH269" s="51"/>
      <c r="AI269" s="51"/>
      <c r="AJ269" s="51">
        <v>2</v>
      </c>
      <c r="AK269" s="51" t="s">
        <v>483</v>
      </c>
      <c r="AL269" s="55">
        <v>43709</v>
      </c>
      <c r="AM269" s="56">
        <v>10.73</v>
      </c>
      <c r="AN269" s="57">
        <v>0.9</v>
      </c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</row>
    <row r="270" spans="1:52" s="44" customFormat="1" x14ac:dyDescent="0.2">
      <c r="A270" s="44">
        <v>790</v>
      </c>
      <c r="B270" s="44">
        <v>59</v>
      </c>
      <c r="C270" s="45">
        <v>7</v>
      </c>
      <c r="D270" s="45" t="s">
        <v>5606</v>
      </c>
      <c r="E270" s="45"/>
      <c r="F270" s="66"/>
      <c r="G270" s="76"/>
      <c r="H270" s="6" t="s">
        <v>5530</v>
      </c>
      <c r="I270" s="12" t="s">
        <v>1435</v>
      </c>
      <c r="J270" s="290">
        <v>45096</v>
      </c>
      <c r="K270" s="51" t="s">
        <v>5632</v>
      </c>
      <c r="L270" s="51" t="s">
        <v>5632</v>
      </c>
      <c r="M270" s="331" t="s">
        <v>5633</v>
      </c>
      <c r="N270" s="51" t="s">
        <v>5634</v>
      </c>
      <c r="O270" s="51" t="s">
        <v>5635</v>
      </c>
      <c r="P270" s="51">
        <v>96.066999999999993</v>
      </c>
      <c r="Q270" s="348">
        <v>384.27</v>
      </c>
      <c r="R270" s="257" t="s">
        <v>326</v>
      </c>
      <c r="S270" s="54" t="s">
        <v>5595</v>
      </c>
      <c r="T270" s="54" t="s">
        <v>1148</v>
      </c>
      <c r="U270" s="54" t="s">
        <v>1006</v>
      </c>
      <c r="V270" s="54" t="s">
        <v>1006</v>
      </c>
      <c r="W270" s="54" t="s">
        <v>1006</v>
      </c>
      <c r="X270" s="54" t="s">
        <v>1006</v>
      </c>
      <c r="Y270" s="54" t="s">
        <v>1006</v>
      </c>
      <c r="Z270" s="51" t="s">
        <v>5636</v>
      </c>
      <c r="AA270" s="51" t="s">
        <v>1006</v>
      </c>
      <c r="AB270" s="54"/>
      <c r="AC270" s="51" t="s">
        <v>1006</v>
      </c>
      <c r="AD270" s="51" t="s">
        <v>1006</v>
      </c>
      <c r="AE270" s="54" t="s">
        <v>1006</v>
      </c>
      <c r="AF270" s="51">
        <v>4</v>
      </c>
      <c r="AG270" s="51">
        <v>4</v>
      </c>
      <c r="AH270" s="51"/>
      <c r="AI270" s="51"/>
      <c r="AJ270" s="51">
        <v>2</v>
      </c>
      <c r="AK270" s="51" t="s">
        <v>483</v>
      </c>
      <c r="AL270" s="55">
        <v>43709</v>
      </c>
      <c r="AM270" s="56">
        <v>10.73</v>
      </c>
      <c r="AN270" s="57">
        <v>0.9</v>
      </c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</row>
    <row r="271" spans="1:52" s="44" customFormat="1" x14ac:dyDescent="0.2">
      <c r="A271" s="44">
        <v>790</v>
      </c>
      <c r="B271" s="44">
        <v>59</v>
      </c>
      <c r="C271" s="45">
        <v>8</v>
      </c>
      <c r="D271" s="45" t="s">
        <v>5637</v>
      </c>
      <c r="E271" s="45"/>
      <c r="F271" s="66"/>
      <c r="G271" s="76"/>
      <c r="H271" s="6" t="s">
        <v>5530</v>
      </c>
      <c r="I271" s="12" t="s">
        <v>1435</v>
      </c>
      <c r="J271" s="290">
        <v>45097</v>
      </c>
      <c r="K271" s="51" t="s">
        <v>5638</v>
      </c>
      <c r="L271" s="51" t="s">
        <v>5638</v>
      </c>
      <c r="M271" s="331" t="s">
        <v>5639</v>
      </c>
      <c r="N271" s="51" t="s">
        <v>5640</v>
      </c>
      <c r="O271" s="51" t="s">
        <v>5641</v>
      </c>
      <c r="P271" s="51">
        <v>96.066999999999993</v>
      </c>
      <c r="Q271" s="348">
        <v>384.27</v>
      </c>
      <c r="R271" s="257" t="s">
        <v>326</v>
      </c>
      <c r="S271" s="54" t="s">
        <v>5595</v>
      </c>
      <c r="T271" s="54" t="s">
        <v>1148</v>
      </c>
      <c r="U271" s="54" t="s">
        <v>1006</v>
      </c>
      <c r="V271" s="54" t="s">
        <v>1006</v>
      </c>
      <c r="W271" s="54" t="s">
        <v>1006</v>
      </c>
      <c r="X271" s="54" t="s">
        <v>1006</v>
      </c>
      <c r="Y271" s="54" t="s">
        <v>1006</v>
      </c>
      <c r="Z271" s="51" t="s">
        <v>1006</v>
      </c>
      <c r="AA271" s="51" t="s">
        <v>1006</v>
      </c>
      <c r="AB271" s="54"/>
      <c r="AC271" s="51" t="s">
        <v>1006</v>
      </c>
      <c r="AD271" s="51" t="s">
        <v>1006</v>
      </c>
      <c r="AE271" s="54" t="s">
        <v>1006</v>
      </c>
      <c r="AF271" s="51">
        <v>4</v>
      </c>
      <c r="AG271" s="51">
        <v>4</v>
      </c>
      <c r="AH271" s="51"/>
      <c r="AI271" s="51"/>
      <c r="AJ271" s="51">
        <v>2</v>
      </c>
      <c r="AK271" s="51" t="s">
        <v>483</v>
      </c>
      <c r="AL271" s="55">
        <v>43709</v>
      </c>
      <c r="AM271" s="56">
        <v>10.73</v>
      </c>
      <c r="AN271" s="57">
        <v>0.9</v>
      </c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</row>
    <row r="272" spans="1:52" s="241" customFormat="1" ht="13.5" customHeight="1" x14ac:dyDescent="0.25">
      <c r="A272" s="235">
        <v>790</v>
      </c>
      <c r="B272" s="235">
        <v>61</v>
      </c>
      <c r="C272" s="235"/>
      <c r="D272" s="235" t="s">
        <v>2065</v>
      </c>
      <c r="E272" s="236"/>
      <c r="F272" s="82"/>
      <c r="G272" s="83"/>
      <c r="H272" s="238"/>
      <c r="I272" s="239"/>
      <c r="J272" s="295"/>
      <c r="K272" s="239"/>
      <c r="L272" s="239"/>
      <c r="M272" s="334"/>
      <c r="N272" s="84"/>
      <c r="O272" s="84"/>
      <c r="P272" s="8"/>
      <c r="Q272" s="352"/>
      <c r="R272" s="266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239"/>
      <c r="AG272" s="239"/>
      <c r="AH272" s="239"/>
      <c r="AI272" s="84"/>
      <c r="AJ272" s="239"/>
      <c r="AK272" s="84"/>
      <c r="AL272" s="84"/>
      <c r="AM272" s="84"/>
      <c r="AN272" s="84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236"/>
    </row>
    <row r="273" spans="1:52" s="22" customFormat="1" ht="13.5" customHeight="1" x14ac:dyDescent="0.25">
      <c r="A273" s="2">
        <v>790</v>
      </c>
      <c r="B273" s="2">
        <v>61</v>
      </c>
      <c r="C273" s="2">
        <v>1</v>
      </c>
      <c r="D273" s="2" t="s">
        <v>77</v>
      </c>
      <c r="E273" s="2"/>
      <c r="F273" s="19">
        <v>50</v>
      </c>
      <c r="G273" s="4" t="s">
        <v>93</v>
      </c>
      <c r="H273" s="6" t="s">
        <v>5530</v>
      </c>
      <c r="I273" s="8" t="s">
        <v>1133</v>
      </c>
      <c r="J273" s="33">
        <v>14605</v>
      </c>
      <c r="K273" s="8" t="s">
        <v>1138</v>
      </c>
      <c r="L273" s="8"/>
      <c r="M273" s="332" t="s">
        <v>1139</v>
      </c>
      <c r="N273" s="8" t="s">
        <v>1140</v>
      </c>
      <c r="O273" s="8" t="s">
        <v>1141</v>
      </c>
      <c r="P273" s="8"/>
      <c r="Q273" s="349">
        <v>548.75</v>
      </c>
      <c r="R273" s="261" t="s">
        <v>93</v>
      </c>
      <c r="S273" s="8"/>
      <c r="T273" s="8" t="s">
        <v>1137</v>
      </c>
      <c r="U273" s="8" t="s">
        <v>44</v>
      </c>
      <c r="V273" s="8"/>
      <c r="W273" s="8"/>
      <c r="X273" s="8" t="s">
        <v>44</v>
      </c>
      <c r="Y273" s="8"/>
      <c r="Z273" s="8" t="s">
        <v>1142</v>
      </c>
      <c r="AA273" s="8" t="s">
        <v>1143</v>
      </c>
      <c r="AB273" s="8" t="s">
        <v>1144</v>
      </c>
      <c r="AC273" s="8"/>
      <c r="AD273" s="8"/>
      <c r="AE273" s="8"/>
      <c r="AF273" s="8" t="s">
        <v>1135</v>
      </c>
      <c r="AG273" s="8">
        <v>2</v>
      </c>
      <c r="AH273" s="8"/>
      <c r="AI273" s="8"/>
      <c r="AJ273" s="8">
        <v>2</v>
      </c>
      <c r="AK273" s="8" t="s">
        <v>483</v>
      </c>
      <c r="AL273" s="8" t="s">
        <v>1134</v>
      </c>
      <c r="AM273" s="8">
        <v>10.278700000000001</v>
      </c>
      <c r="AN273" s="14">
        <v>0.9</v>
      </c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s="22" customFormat="1" ht="13.5" customHeight="1" x14ac:dyDescent="0.25">
      <c r="A274" s="2">
        <v>790</v>
      </c>
      <c r="B274" s="2">
        <v>61</v>
      </c>
      <c r="C274" s="2">
        <v>2</v>
      </c>
      <c r="D274" s="2" t="s">
        <v>78</v>
      </c>
      <c r="E274" s="2"/>
      <c r="F274" s="19">
        <v>50</v>
      </c>
      <c r="G274" s="4" t="s">
        <v>93</v>
      </c>
      <c r="H274" s="6" t="s">
        <v>5530</v>
      </c>
      <c r="I274" s="8" t="s">
        <v>1133</v>
      </c>
      <c r="J274" s="33">
        <v>14606</v>
      </c>
      <c r="K274" s="8" t="s">
        <v>1145</v>
      </c>
      <c r="L274" s="8"/>
      <c r="M274" s="332" t="s">
        <v>1146</v>
      </c>
      <c r="N274" s="8" t="s">
        <v>1147</v>
      </c>
      <c r="O274" s="8" t="s">
        <v>1141</v>
      </c>
      <c r="P274" s="8"/>
      <c r="Q274" s="349">
        <v>771.95</v>
      </c>
      <c r="R274" s="261" t="s">
        <v>93</v>
      </c>
      <c r="S274" s="8"/>
      <c r="T274" s="8" t="s">
        <v>1137</v>
      </c>
      <c r="U274" s="8" t="s">
        <v>44</v>
      </c>
      <c r="V274" s="8"/>
      <c r="W274" s="8"/>
      <c r="X274" s="8" t="s">
        <v>44</v>
      </c>
      <c r="Y274" s="8"/>
      <c r="Z274" s="8" t="s">
        <v>1142</v>
      </c>
      <c r="AA274" s="8" t="s">
        <v>1143</v>
      </c>
      <c r="AB274" s="8" t="s">
        <v>1144</v>
      </c>
      <c r="AC274" s="8"/>
      <c r="AD274" s="8"/>
      <c r="AE274" s="8"/>
      <c r="AF274" s="8" t="s">
        <v>1132</v>
      </c>
      <c r="AG274" s="8">
        <v>1</v>
      </c>
      <c r="AH274" s="8"/>
      <c r="AI274" s="8"/>
      <c r="AJ274" s="8">
        <v>2</v>
      </c>
      <c r="AK274" s="8" t="s">
        <v>483</v>
      </c>
      <c r="AL274" s="8" t="s">
        <v>1134</v>
      </c>
      <c r="AM274" s="8">
        <v>10.278700000000001</v>
      </c>
      <c r="AN274" s="14">
        <v>0.9</v>
      </c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s="241" customFormat="1" ht="13.5" customHeight="1" x14ac:dyDescent="0.25">
      <c r="A275" s="235">
        <v>790</v>
      </c>
      <c r="B275" s="235">
        <v>63</v>
      </c>
      <c r="C275" s="235"/>
      <c r="D275" s="235" t="s">
        <v>2066</v>
      </c>
      <c r="E275" s="236"/>
      <c r="F275" s="82"/>
      <c r="G275" s="83"/>
      <c r="H275" s="238"/>
      <c r="I275" s="239"/>
      <c r="J275" s="295"/>
      <c r="K275" s="239"/>
      <c r="L275" s="239"/>
      <c r="M275" s="334"/>
      <c r="N275" s="84"/>
      <c r="O275" s="84"/>
      <c r="P275" s="8"/>
      <c r="Q275" s="352"/>
      <c r="R275" s="266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239"/>
      <c r="AG275" s="239"/>
      <c r="AH275" s="239"/>
      <c r="AI275" s="84"/>
      <c r="AJ275" s="239"/>
      <c r="AK275" s="84"/>
      <c r="AL275" s="84"/>
      <c r="AM275" s="84"/>
      <c r="AN275" s="84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236"/>
    </row>
    <row r="276" spans="1:52" s="81" customFormat="1" ht="13.5" customHeight="1" x14ac:dyDescent="0.25">
      <c r="A276" s="22">
        <v>790</v>
      </c>
      <c r="B276" s="81">
        <v>63</v>
      </c>
      <c r="C276" s="81">
        <v>1</v>
      </c>
      <c r="D276" s="81" t="s">
        <v>79</v>
      </c>
      <c r="F276" s="82">
        <v>270</v>
      </c>
      <c r="G276" s="83" t="s">
        <v>93</v>
      </c>
      <c r="H276" s="6" t="s">
        <v>5530</v>
      </c>
      <c r="I276" s="84" t="s">
        <v>1101</v>
      </c>
      <c r="J276" s="293" t="s">
        <v>1108</v>
      </c>
      <c r="K276" s="84" t="s">
        <v>1109</v>
      </c>
      <c r="L276" s="84" t="s">
        <v>1106</v>
      </c>
      <c r="M276" s="332" t="s">
        <v>1110</v>
      </c>
      <c r="N276" s="84" t="s">
        <v>1111</v>
      </c>
      <c r="O276" s="84" t="s">
        <v>1112</v>
      </c>
      <c r="P276" s="8" t="s">
        <v>1113</v>
      </c>
      <c r="Q276" s="352">
        <v>1065.6151484628572</v>
      </c>
      <c r="R276" s="259" t="s">
        <v>93</v>
      </c>
      <c r="S276" s="84" t="s">
        <v>1102</v>
      </c>
      <c r="T276" s="84" t="s">
        <v>1107</v>
      </c>
      <c r="U276" s="84" t="s">
        <v>1006</v>
      </c>
      <c r="V276" s="84" t="s">
        <v>1006</v>
      </c>
      <c r="W276" s="84" t="s">
        <v>1006</v>
      </c>
      <c r="X276" s="84" t="s">
        <v>1006</v>
      </c>
      <c r="Y276" s="84" t="s">
        <v>1006</v>
      </c>
      <c r="Z276" s="84" t="s">
        <v>1006</v>
      </c>
      <c r="AA276" s="84" t="s">
        <v>1006</v>
      </c>
      <c r="AB276" s="84" t="s">
        <v>1006</v>
      </c>
      <c r="AC276" s="84" t="s">
        <v>1006</v>
      </c>
      <c r="AD276" s="84" t="s">
        <v>1006</v>
      </c>
      <c r="AE276" s="84" t="s">
        <v>1006</v>
      </c>
      <c r="AF276" s="84" t="s">
        <v>1103</v>
      </c>
      <c r="AG276" s="84">
        <v>2</v>
      </c>
      <c r="AH276" s="84" t="s">
        <v>1103</v>
      </c>
      <c r="AI276" s="84"/>
      <c r="AJ276" s="84" t="s">
        <v>1103</v>
      </c>
      <c r="AK276" s="84" t="s">
        <v>483</v>
      </c>
      <c r="AL276" s="84" t="s">
        <v>1104</v>
      </c>
      <c r="AM276" s="84">
        <v>10.278700000000001</v>
      </c>
      <c r="AN276" s="84" t="s">
        <v>1105</v>
      </c>
    </row>
    <row r="277" spans="1:52" s="241" customFormat="1" ht="13.5" customHeight="1" x14ac:dyDescent="0.25">
      <c r="A277" s="235">
        <v>790</v>
      </c>
      <c r="B277" s="235">
        <v>64</v>
      </c>
      <c r="C277" s="235"/>
      <c r="D277" s="235" t="s">
        <v>2067</v>
      </c>
      <c r="E277" s="236"/>
      <c r="F277" s="82"/>
      <c r="G277" s="83"/>
      <c r="H277" s="238"/>
      <c r="I277" s="239"/>
      <c r="J277" s="295"/>
      <c r="K277" s="239"/>
      <c r="L277" s="239"/>
      <c r="M277" s="334"/>
      <c r="N277" s="84"/>
      <c r="O277" s="84"/>
      <c r="P277" s="8"/>
      <c r="Q277" s="352"/>
      <c r="R277" s="266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239"/>
      <c r="AG277" s="239"/>
      <c r="AH277" s="239"/>
      <c r="AI277" s="84"/>
      <c r="AJ277" s="239"/>
      <c r="AK277" s="84"/>
      <c r="AL277" s="84"/>
      <c r="AM277" s="84"/>
      <c r="AN277" s="84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236"/>
    </row>
    <row r="278" spans="1:52" s="81" customFormat="1" ht="13.5" customHeight="1" x14ac:dyDescent="0.25">
      <c r="A278" s="85">
        <v>790</v>
      </c>
      <c r="B278" s="85">
        <v>64</v>
      </c>
      <c r="C278" s="85">
        <v>1</v>
      </c>
      <c r="D278" s="102" t="s">
        <v>80</v>
      </c>
      <c r="E278" s="85"/>
      <c r="F278" s="92">
        <v>50</v>
      </c>
      <c r="G278" s="93" t="s">
        <v>93</v>
      </c>
      <c r="H278" s="6" t="s">
        <v>5530</v>
      </c>
      <c r="I278" s="7" t="s">
        <v>1435</v>
      </c>
      <c r="J278" s="293">
        <v>56111</v>
      </c>
      <c r="K278" s="84" t="s">
        <v>1601</v>
      </c>
      <c r="L278" s="84" t="s">
        <v>1601</v>
      </c>
      <c r="M278" s="332" t="s">
        <v>1602</v>
      </c>
      <c r="N278" s="84" t="s">
        <v>1603</v>
      </c>
      <c r="O278" s="84" t="s">
        <v>1604</v>
      </c>
      <c r="P278" s="8" t="s">
        <v>1464</v>
      </c>
      <c r="Q278" s="352">
        <v>15.8119</v>
      </c>
      <c r="R278" s="93" t="s">
        <v>93</v>
      </c>
      <c r="S278" s="84"/>
      <c r="T278" s="84" t="s">
        <v>1605</v>
      </c>
      <c r="U278" s="84" t="s">
        <v>44</v>
      </c>
      <c r="V278" s="84" t="s">
        <v>44</v>
      </c>
      <c r="W278" s="84" t="s">
        <v>44</v>
      </c>
      <c r="X278" s="84" t="s">
        <v>44</v>
      </c>
      <c r="Y278" s="84" t="s">
        <v>44</v>
      </c>
      <c r="Z278" s="84" t="s">
        <v>44</v>
      </c>
      <c r="AA278" s="84" t="s">
        <v>44</v>
      </c>
      <c r="AB278" s="81" t="s">
        <v>1606</v>
      </c>
      <c r="AC278" s="84" t="s">
        <v>44</v>
      </c>
      <c r="AD278" s="84" t="s">
        <v>44</v>
      </c>
      <c r="AE278" s="84" t="s">
        <v>44</v>
      </c>
      <c r="AF278" s="84">
        <v>9</v>
      </c>
      <c r="AG278" s="84">
        <v>9</v>
      </c>
      <c r="AH278" s="84"/>
      <c r="AI278" s="84"/>
      <c r="AJ278" s="84">
        <v>2</v>
      </c>
      <c r="AK278" s="84" t="s">
        <v>483</v>
      </c>
      <c r="AL278" s="94">
        <v>43435</v>
      </c>
      <c r="AM278" s="84">
        <v>10.2753</v>
      </c>
      <c r="AN278" s="95">
        <v>0.9</v>
      </c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</row>
    <row r="279" spans="1:52" s="81" customFormat="1" ht="13.5" customHeight="1" x14ac:dyDescent="0.25">
      <c r="A279" s="85">
        <v>790</v>
      </c>
      <c r="B279" s="85">
        <v>64</v>
      </c>
      <c r="C279" s="85">
        <v>2</v>
      </c>
      <c r="D279" s="102" t="s">
        <v>81</v>
      </c>
      <c r="E279" s="85"/>
      <c r="F279" s="92">
        <v>2500</v>
      </c>
      <c r="G279" s="93" t="s">
        <v>93</v>
      </c>
      <c r="H279" s="6" t="s">
        <v>5530</v>
      </c>
      <c r="I279" s="7" t="s">
        <v>1435</v>
      </c>
      <c r="J279" s="293">
        <v>54194</v>
      </c>
      <c r="K279" s="84" t="s">
        <v>1607</v>
      </c>
      <c r="L279" s="84" t="s">
        <v>1607</v>
      </c>
      <c r="M279" s="332" t="s">
        <v>1608</v>
      </c>
      <c r="N279" s="84" t="s">
        <v>1609</v>
      </c>
      <c r="O279" s="84" t="s">
        <v>1610</v>
      </c>
      <c r="P279" s="8" t="s">
        <v>1600</v>
      </c>
      <c r="Q279" s="352">
        <v>0.54020000000000001</v>
      </c>
      <c r="R279" s="93" t="s">
        <v>93</v>
      </c>
      <c r="S279" s="84"/>
      <c r="T279" s="84" t="s">
        <v>1611</v>
      </c>
      <c r="U279" s="84" t="s">
        <v>44</v>
      </c>
      <c r="V279" s="84" t="s">
        <v>44</v>
      </c>
      <c r="W279" s="84" t="s">
        <v>44</v>
      </c>
      <c r="X279" s="84" t="s">
        <v>44</v>
      </c>
      <c r="Y279" s="84" t="s">
        <v>44</v>
      </c>
      <c r="Z279" s="84" t="s">
        <v>44</v>
      </c>
      <c r="AA279" s="84" t="s">
        <v>44</v>
      </c>
      <c r="AB279" s="84" t="s">
        <v>44</v>
      </c>
      <c r="AC279" s="84" t="s">
        <v>44</v>
      </c>
      <c r="AD279" s="84" t="s">
        <v>44</v>
      </c>
      <c r="AE279" s="84" t="s">
        <v>44</v>
      </c>
      <c r="AF279" s="84">
        <v>100</v>
      </c>
      <c r="AG279" s="84">
        <v>100</v>
      </c>
      <c r="AH279" s="84"/>
      <c r="AI279" s="84"/>
      <c r="AJ279" s="84">
        <v>2</v>
      </c>
      <c r="AK279" s="84" t="s">
        <v>521</v>
      </c>
      <c r="AL279" s="94">
        <v>43435</v>
      </c>
      <c r="AM279" s="84">
        <v>8.9710000000000001</v>
      </c>
      <c r="AN279" s="95">
        <v>0.9</v>
      </c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</row>
    <row r="280" spans="1:52" s="241" customFormat="1" ht="13.5" customHeight="1" x14ac:dyDescent="0.25">
      <c r="A280" s="235">
        <v>790</v>
      </c>
      <c r="B280" s="235">
        <v>65</v>
      </c>
      <c r="C280" s="235"/>
      <c r="D280" s="235" t="s">
        <v>2068</v>
      </c>
      <c r="E280" s="236"/>
      <c r="F280" s="82"/>
      <c r="G280" s="83"/>
      <c r="H280" s="238"/>
      <c r="I280" s="239"/>
      <c r="J280" s="295"/>
      <c r="K280" s="239"/>
      <c r="L280" s="239"/>
      <c r="M280" s="334"/>
      <c r="N280" s="84"/>
      <c r="O280" s="84"/>
      <c r="P280" s="8"/>
      <c r="Q280" s="352"/>
      <c r="R280" s="266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239"/>
      <c r="AG280" s="239"/>
      <c r="AH280" s="239"/>
      <c r="AI280" s="84"/>
      <c r="AJ280" s="239"/>
      <c r="AK280" s="84"/>
      <c r="AL280" s="84"/>
      <c r="AM280" s="84"/>
      <c r="AN280" s="84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236"/>
    </row>
    <row r="281" spans="1:52" s="81" customFormat="1" ht="13.5" customHeight="1" x14ac:dyDescent="0.2">
      <c r="A281" s="81">
        <v>790</v>
      </c>
      <c r="B281" s="81">
        <v>65</v>
      </c>
      <c r="C281" s="81">
        <v>1</v>
      </c>
      <c r="D281" s="22" t="s">
        <v>82</v>
      </c>
      <c r="F281" s="82">
        <v>26</v>
      </c>
      <c r="G281" s="83" t="s">
        <v>93</v>
      </c>
      <c r="H281" s="6" t="s">
        <v>5530</v>
      </c>
      <c r="I281" s="217" t="s">
        <v>1284</v>
      </c>
      <c r="J281" s="293" t="s">
        <v>1414</v>
      </c>
      <c r="K281" s="84" t="s">
        <v>1412</v>
      </c>
      <c r="L281" s="233" t="s">
        <v>5529</v>
      </c>
      <c r="M281" s="332" t="s">
        <v>1415</v>
      </c>
      <c r="N281" s="84" t="s">
        <v>1416</v>
      </c>
      <c r="O281" s="84" t="s">
        <v>1417</v>
      </c>
      <c r="P281" s="8"/>
      <c r="Q281" s="352">
        <v>174.32400000000001</v>
      </c>
      <c r="R281" s="259" t="s">
        <v>93</v>
      </c>
      <c r="S281" s="84"/>
      <c r="T281" s="84"/>
      <c r="U281" s="84" t="s">
        <v>44</v>
      </c>
      <c r="V281" s="84"/>
      <c r="W281" s="84"/>
      <c r="X281" s="84" t="s">
        <v>44</v>
      </c>
      <c r="Y281" s="84"/>
      <c r="Z281" s="84" t="s">
        <v>1418</v>
      </c>
      <c r="AA281" s="84"/>
      <c r="AB281" s="84" t="s">
        <v>1419</v>
      </c>
      <c r="AC281" s="84"/>
      <c r="AD281" s="84"/>
      <c r="AE281" s="84"/>
      <c r="AF281" s="84" t="s">
        <v>1413</v>
      </c>
      <c r="AG281" s="84">
        <v>5</v>
      </c>
      <c r="AH281" s="84">
        <v>5</v>
      </c>
      <c r="AI281" s="84"/>
      <c r="AJ281" s="84">
        <v>2</v>
      </c>
      <c r="AK281" s="84" t="s">
        <v>1289</v>
      </c>
      <c r="AL281" s="84" t="s">
        <v>1380</v>
      </c>
      <c r="AM281" s="84" t="s">
        <v>1381</v>
      </c>
      <c r="AN281" s="84" t="s">
        <v>1290</v>
      </c>
    </row>
    <row r="282" spans="1:52" s="241" customFormat="1" ht="13.5" customHeight="1" x14ac:dyDescent="0.25">
      <c r="A282" s="235">
        <v>790</v>
      </c>
      <c r="B282" s="235">
        <v>66</v>
      </c>
      <c r="C282" s="235"/>
      <c r="D282" s="235" t="s">
        <v>2069</v>
      </c>
      <c r="E282" s="236"/>
      <c r="F282" s="82"/>
      <c r="G282" s="83"/>
      <c r="H282" s="238"/>
      <c r="I282" s="239"/>
      <c r="J282" s="295"/>
      <c r="K282" s="239"/>
      <c r="L282" s="239"/>
      <c r="M282" s="334"/>
      <c r="N282" s="84"/>
      <c r="O282" s="84"/>
      <c r="P282" s="8"/>
      <c r="Q282" s="352"/>
      <c r="R282" s="266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239"/>
      <c r="AG282" s="239"/>
      <c r="AH282" s="239"/>
      <c r="AI282" s="84"/>
      <c r="AJ282" s="239"/>
      <c r="AK282" s="84"/>
      <c r="AL282" s="84"/>
      <c r="AM282" s="84"/>
      <c r="AN282" s="84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236"/>
    </row>
    <row r="283" spans="1:52" s="81" customFormat="1" ht="13.5" customHeight="1" x14ac:dyDescent="0.25">
      <c r="A283" s="85">
        <v>790</v>
      </c>
      <c r="B283" s="85">
        <v>66</v>
      </c>
      <c r="C283" s="85">
        <v>1</v>
      </c>
      <c r="D283" s="85" t="s">
        <v>83</v>
      </c>
      <c r="E283" s="85"/>
      <c r="F283" s="92"/>
      <c r="G283" s="93" t="s">
        <v>93</v>
      </c>
      <c r="H283" s="6" t="s">
        <v>5530</v>
      </c>
      <c r="I283" s="84" t="s">
        <v>1133</v>
      </c>
      <c r="J283" s="293">
        <v>30091</v>
      </c>
      <c r="K283" s="84" t="s">
        <v>1149</v>
      </c>
      <c r="L283" s="84"/>
      <c r="M283" s="332" t="s">
        <v>1150</v>
      </c>
      <c r="N283" s="84" t="s">
        <v>1151</v>
      </c>
      <c r="O283" s="84"/>
      <c r="P283" s="8"/>
      <c r="Q283" s="352">
        <v>0.46300000000000002</v>
      </c>
      <c r="R283" s="259" t="s">
        <v>93</v>
      </c>
      <c r="S283" s="84"/>
      <c r="T283" s="84" t="s">
        <v>1152</v>
      </c>
      <c r="U283" s="84" t="s">
        <v>44</v>
      </c>
      <c r="V283" s="84"/>
      <c r="W283" s="84"/>
      <c r="X283" s="84" t="s">
        <v>44</v>
      </c>
      <c r="Y283" s="84"/>
      <c r="Z283" s="84"/>
      <c r="AA283" s="84"/>
      <c r="AB283" s="84"/>
      <c r="AC283" s="84"/>
      <c r="AD283" s="84"/>
      <c r="AE283" s="84"/>
      <c r="AF283" s="84">
        <v>1</v>
      </c>
      <c r="AG283" s="84">
        <v>1</v>
      </c>
      <c r="AH283" s="84"/>
      <c r="AI283" s="84"/>
      <c r="AJ283" s="84">
        <v>2</v>
      </c>
      <c r="AK283" s="84" t="s">
        <v>483</v>
      </c>
      <c r="AL283" s="84" t="s">
        <v>1134</v>
      </c>
      <c r="AM283" s="84">
        <v>10.278700000000001</v>
      </c>
      <c r="AN283" s="95">
        <v>0.9</v>
      </c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</row>
    <row r="284" spans="1:52" s="81" customFormat="1" ht="13.5" customHeight="1" x14ac:dyDescent="0.25">
      <c r="A284" s="85">
        <v>790</v>
      </c>
      <c r="B284" s="85">
        <v>66</v>
      </c>
      <c r="C284" s="85">
        <v>1</v>
      </c>
      <c r="D284" s="85" t="s">
        <v>83</v>
      </c>
      <c r="E284" s="85"/>
      <c r="F284" s="92"/>
      <c r="G284" s="93" t="s">
        <v>93</v>
      </c>
      <c r="H284" s="6" t="s">
        <v>5530</v>
      </c>
      <c r="I284" s="84" t="s">
        <v>1133</v>
      </c>
      <c r="J284" s="293">
        <v>30093</v>
      </c>
      <c r="K284" s="84" t="s">
        <v>5745</v>
      </c>
      <c r="L284" s="84"/>
      <c r="M284" s="332" t="s">
        <v>5746</v>
      </c>
      <c r="N284" s="84" t="s">
        <v>5747</v>
      </c>
      <c r="O284" s="84"/>
      <c r="P284" s="8"/>
      <c r="Q284" s="352">
        <v>0.46300000000000002</v>
      </c>
      <c r="R284" s="259" t="s">
        <v>1012</v>
      </c>
      <c r="S284" s="84"/>
      <c r="T284" s="84" t="s">
        <v>1152</v>
      </c>
      <c r="U284" s="84" t="s">
        <v>44</v>
      </c>
      <c r="V284" s="84"/>
      <c r="W284" s="84"/>
      <c r="X284" s="84" t="s">
        <v>44</v>
      </c>
      <c r="Y284" s="84"/>
      <c r="Z284" s="84"/>
      <c r="AA284" s="84"/>
      <c r="AB284" s="84"/>
      <c r="AC284" s="84"/>
      <c r="AD284" s="84"/>
      <c r="AE284" s="84"/>
      <c r="AF284" s="84" t="s">
        <v>5748</v>
      </c>
      <c r="AG284" s="84" t="s">
        <v>5748</v>
      </c>
      <c r="AH284" s="84"/>
      <c r="AI284" s="84"/>
      <c r="AJ284" s="84">
        <v>2</v>
      </c>
      <c r="AK284" s="84" t="s">
        <v>483</v>
      </c>
      <c r="AL284" s="84" t="s">
        <v>1134</v>
      </c>
      <c r="AM284" s="84">
        <v>0.102787</v>
      </c>
      <c r="AN284" s="95">
        <v>0.9</v>
      </c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</row>
    <row r="285" spans="1:52" s="81" customFormat="1" ht="13.5" customHeight="1" x14ac:dyDescent="0.25">
      <c r="A285" s="85">
        <v>790</v>
      </c>
      <c r="B285" s="85">
        <v>66</v>
      </c>
      <c r="C285" s="85">
        <v>2</v>
      </c>
      <c r="D285" s="85" t="s">
        <v>84</v>
      </c>
      <c r="E285" s="85"/>
      <c r="F285" s="92"/>
      <c r="G285" s="93" t="s">
        <v>93</v>
      </c>
      <c r="H285" s="6" t="s">
        <v>5530</v>
      </c>
      <c r="I285" s="84" t="s">
        <v>1133</v>
      </c>
      <c r="J285" s="293">
        <v>30092</v>
      </c>
      <c r="K285" s="84" t="s">
        <v>1153</v>
      </c>
      <c r="L285" s="84"/>
      <c r="M285" s="332" t="s">
        <v>1154</v>
      </c>
      <c r="N285" s="84" t="s">
        <v>1155</v>
      </c>
      <c r="O285" s="84"/>
      <c r="P285" s="8"/>
      <c r="Q285" s="352">
        <v>0.46300000000000002</v>
      </c>
      <c r="R285" s="259" t="s">
        <v>93</v>
      </c>
      <c r="S285" s="84"/>
      <c r="T285" s="84" t="s">
        <v>1152</v>
      </c>
      <c r="U285" s="84" t="s">
        <v>44</v>
      </c>
      <c r="V285" s="84"/>
      <c r="W285" s="84"/>
      <c r="X285" s="84" t="s">
        <v>44</v>
      </c>
      <c r="Y285" s="84"/>
      <c r="Z285" s="84"/>
      <c r="AA285" s="84"/>
      <c r="AB285" s="84"/>
      <c r="AC285" s="84"/>
      <c r="AD285" s="84"/>
      <c r="AE285" s="84"/>
      <c r="AF285" s="84">
        <v>1</v>
      </c>
      <c r="AG285" s="84">
        <v>1</v>
      </c>
      <c r="AH285" s="84"/>
      <c r="AI285" s="84"/>
      <c r="AJ285" s="84">
        <v>2</v>
      </c>
      <c r="AK285" s="84" t="s">
        <v>483</v>
      </c>
      <c r="AL285" s="84" t="s">
        <v>1134</v>
      </c>
      <c r="AM285" s="84">
        <v>10.278700000000001</v>
      </c>
      <c r="AN285" s="95">
        <v>0.9</v>
      </c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</row>
    <row r="286" spans="1:52" s="81" customFormat="1" ht="13.5" customHeight="1" x14ac:dyDescent="0.25">
      <c r="A286" s="85">
        <v>790</v>
      </c>
      <c r="B286" s="85">
        <v>66</v>
      </c>
      <c r="C286" s="85">
        <v>2</v>
      </c>
      <c r="D286" s="85" t="s">
        <v>84</v>
      </c>
      <c r="E286" s="85"/>
      <c r="F286" s="92"/>
      <c r="G286" s="93" t="s">
        <v>93</v>
      </c>
      <c r="H286" s="6" t="s">
        <v>5530</v>
      </c>
      <c r="I286" s="84" t="s">
        <v>1133</v>
      </c>
      <c r="J286" s="293">
        <v>30094</v>
      </c>
      <c r="K286" s="84" t="s">
        <v>5749</v>
      </c>
      <c r="L286" s="84"/>
      <c r="M286" s="332" t="s">
        <v>5750</v>
      </c>
      <c r="N286" s="84" t="s">
        <v>5751</v>
      </c>
      <c r="O286" s="84"/>
      <c r="P286" s="8"/>
      <c r="Q286" s="352">
        <v>0.46300000000000002</v>
      </c>
      <c r="R286" s="259" t="s">
        <v>1012</v>
      </c>
      <c r="S286" s="84"/>
      <c r="T286" s="84" t="s">
        <v>1152</v>
      </c>
      <c r="U286" s="84" t="s">
        <v>44</v>
      </c>
      <c r="V286" s="84"/>
      <c r="W286" s="84"/>
      <c r="X286" s="84" t="s">
        <v>44</v>
      </c>
      <c r="Y286" s="84"/>
      <c r="Z286" s="84"/>
      <c r="AA286" s="84"/>
      <c r="AB286" s="84"/>
      <c r="AC286" s="84"/>
      <c r="AD286" s="84"/>
      <c r="AE286" s="84"/>
      <c r="AF286" s="84" t="s">
        <v>5748</v>
      </c>
      <c r="AG286" s="84" t="s">
        <v>5748</v>
      </c>
      <c r="AH286" s="84"/>
      <c r="AI286" s="84"/>
      <c r="AJ286" s="84">
        <v>2</v>
      </c>
      <c r="AK286" s="84" t="s">
        <v>483</v>
      </c>
      <c r="AL286" s="84" t="s">
        <v>1134</v>
      </c>
      <c r="AM286" s="84">
        <v>10.278700000000001</v>
      </c>
      <c r="AN286" s="95">
        <v>0.9</v>
      </c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</row>
    <row r="287" spans="1:52" s="81" customFormat="1" ht="13.5" customHeight="1" x14ac:dyDescent="0.25">
      <c r="A287" s="85">
        <v>790</v>
      </c>
      <c r="B287" s="85">
        <v>66</v>
      </c>
      <c r="C287" s="85">
        <v>3</v>
      </c>
      <c r="D287" s="85" t="s">
        <v>85</v>
      </c>
      <c r="E287" s="85"/>
      <c r="F287" s="92"/>
      <c r="G287" s="93" t="s">
        <v>93</v>
      </c>
      <c r="H287" s="6" t="s">
        <v>5530</v>
      </c>
      <c r="I287" s="84" t="s">
        <v>1133</v>
      </c>
      <c r="J287" s="293">
        <v>30096</v>
      </c>
      <c r="K287" s="84" t="s">
        <v>1156</v>
      </c>
      <c r="L287" s="84"/>
      <c r="M287" s="332" t="s">
        <v>1157</v>
      </c>
      <c r="N287" s="84" t="s">
        <v>1158</v>
      </c>
      <c r="O287" s="84"/>
      <c r="P287" s="8"/>
      <c r="Q287" s="352">
        <v>0.46300000000000002</v>
      </c>
      <c r="R287" s="259" t="s">
        <v>93</v>
      </c>
      <c r="S287" s="84"/>
      <c r="T287" s="84" t="s">
        <v>1152</v>
      </c>
      <c r="U287" s="84" t="s">
        <v>44</v>
      </c>
      <c r="V287" s="84"/>
      <c r="W287" s="84"/>
      <c r="X287" s="84" t="s">
        <v>44</v>
      </c>
      <c r="Y287" s="84"/>
      <c r="Z287" s="84"/>
      <c r="AA287" s="84"/>
      <c r="AB287" s="84"/>
      <c r="AC287" s="84"/>
      <c r="AD287" s="84"/>
      <c r="AE287" s="84"/>
      <c r="AF287" s="84">
        <v>1</v>
      </c>
      <c r="AG287" s="84">
        <v>1</v>
      </c>
      <c r="AH287" s="84"/>
      <c r="AI287" s="84"/>
      <c r="AJ287" s="84">
        <v>2</v>
      </c>
      <c r="AK287" s="84" t="s">
        <v>483</v>
      </c>
      <c r="AL287" s="84" t="s">
        <v>1134</v>
      </c>
      <c r="AM287" s="84">
        <v>10.278700000000001</v>
      </c>
      <c r="AN287" s="95">
        <v>0.9</v>
      </c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</row>
    <row r="288" spans="1:52" s="81" customFormat="1" ht="13.5" customHeight="1" x14ac:dyDescent="0.25">
      <c r="A288" s="85">
        <v>790</v>
      </c>
      <c r="B288" s="85">
        <v>66</v>
      </c>
      <c r="C288" s="85">
        <v>3</v>
      </c>
      <c r="D288" s="85" t="s">
        <v>85</v>
      </c>
      <c r="E288" s="85"/>
      <c r="F288" s="92"/>
      <c r="G288" s="93" t="s">
        <v>93</v>
      </c>
      <c r="H288" s="6" t="s">
        <v>5530</v>
      </c>
      <c r="I288" s="84" t="s">
        <v>1133</v>
      </c>
      <c r="J288" s="293">
        <v>30095</v>
      </c>
      <c r="K288" s="84" t="s">
        <v>5752</v>
      </c>
      <c r="L288" s="84"/>
      <c r="M288" s="332" t="s">
        <v>5753</v>
      </c>
      <c r="N288" s="84" t="s">
        <v>5754</v>
      </c>
      <c r="O288" s="84"/>
      <c r="P288" s="8"/>
      <c r="Q288" s="352">
        <v>0.46300000000000002</v>
      </c>
      <c r="R288" s="259" t="s">
        <v>1012</v>
      </c>
      <c r="S288" s="84"/>
      <c r="T288" s="84" t="s">
        <v>1152</v>
      </c>
      <c r="U288" s="84" t="s">
        <v>44</v>
      </c>
      <c r="V288" s="84"/>
      <c r="W288" s="84"/>
      <c r="X288" s="84" t="s">
        <v>44</v>
      </c>
      <c r="Y288" s="84"/>
      <c r="Z288" s="84"/>
      <c r="AA288" s="84"/>
      <c r="AB288" s="84"/>
      <c r="AC288" s="84"/>
      <c r="AD288" s="84"/>
      <c r="AE288" s="84"/>
      <c r="AF288" s="84" t="s">
        <v>5748</v>
      </c>
      <c r="AG288" s="84" t="s">
        <v>5748</v>
      </c>
      <c r="AH288" s="84"/>
      <c r="AI288" s="84"/>
      <c r="AJ288" s="84">
        <v>2</v>
      </c>
      <c r="AK288" s="84" t="s">
        <v>483</v>
      </c>
      <c r="AL288" s="84" t="s">
        <v>1134</v>
      </c>
      <c r="AM288" s="84">
        <v>10.278700000000001</v>
      </c>
      <c r="AN288" s="95">
        <v>0.9</v>
      </c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</row>
    <row r="289" spans="1:52" s="241" customFormat="1" ht="13.5" customHeight="1" x14ac:dyDescent="0.25">
      <c r="A289" s="235">
        <v>790</v>
      </c>
      <c r="B289" s="235">
        <v>67</v>
      </c>
      <c r="C289" s="235"/>
      <c r="D289" s="235" t="s">
        <v>2070</v>
      </c>
      <c r="E289" s="236"/>
      <c r="F289" s="82"/>
      <c r="G289" s="83"/>
      <c r="H289" s="238"/>
      <c r="I289" s="239"/>
      <c r="J289" s="295"/>
      <c r="K289" s="239"/>
      <c r="L289" s="239"/>
      <c r="M289" s="334"/>
      <c r="N289" s="84"/>
      <c r="O289" s="84"/>
      <c r="P289" s="8"/>
      <c r="Q289" s="352"/>
      <c r="R289" s="266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239"/>
      <c r="AG289" s="239"/>
      <c r="AH289" s="239"/>
      <c r="AI289" s="84"/>
      <c r="AJ289" s="239"/>
      <c r="AK289" s="84"/>
      <c r="AL289" s="84"/>
      <c r="AM289" s="84"/>
      <c r="AN289" s="84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236"/>
    </row>
    <row r="290" spans="1:52" s="81" customFormat="1" ht="13.5" customHeight="1" x14ac:dyDescent="0.25">
      <c r="A290" s="85">
        <v>790</v>
      </c>
      <c r="B290" s="85">
        <v>67</v>
      </c>
      <c r="C290" s="85">
        <v>1</v>
      </c>
      <c r="D290" s="85" t="s">
        <v>86</v>
      </c>
      <c r="E290" s="85"/>
      <c r="F290" s="92"/>
      <c r="G290" s="93" t="s">
        <v>93</v>
      </c>
      <c r="H290" s="6" t="s">
        <v>5530</v>
      </c>
      <c r="I290" s="7" t="s">
        <v>1435</v>
      </c>
      <c r="J290" s="293">
        <v>1943</v>
      </c>
      <c r="K290" s="84" t="s">
        <v>5772</v>
      </c>
      <c r="L290" s="84" t="s">
        <v>5772</v>
      </c>
      <c r="M290" s="332" t="s">
        <v>5773</v>
      </c>
      <c r="N290" s="84" t="s">
        <v>5774</v>
      </c>
      <c r="O290" s="84" t="s">
        <v>5775</v>
      </c>
      <c r="P290" s="8" t="s">
        <v>1600</v>
      </c>
      <c r="Q290" s="352">
        <v>0.53910000000000002</v>
      </c>
      <c r="R290" s="93" t="s">
        <v>93</v>
      </c>
      <c r="S290" s="84"/>
      <c r="T290" s="84" t="s">
        <v>1612</v>
      </c>
      <c r="U290" s="84" t="s">
        <v>44</v>
      </c>
      <c r="V290" s="84" t="s">
        <v>44</v>
      </c>
      <c r="W290" s="84" t="s">
        <v>44</v>
      </c>
      <c r="X290" s="84" t="s">
        <v>44</v>
      </c>
      <c r="Y290" s="84" t="s">
        <v>44</v>
      </c>
      <c r="Z290" s="84" t="s">
        <v>44</v>
      </c>
      <c r="AA290" s="84" t="s">
        <v>44</v>
      </c>
      <c r="AB290" s="84" t="s">
        <v>44</v>
      </c>
      <c r="AC290" s="84" t="s">
        <v>44</v>
      </c>
      <c r="AD290" s="84" t="s">
        <v>44</v>
      </c>
      <c r="AE290" s="84" t="s">
        <v>44</v>
      </c>
      <c r="AF290" s="84">
        <v>100</v>
      </c>
      <c r="AG290" s="84">
        <v>100</v>
      </c>
      <c r="AH290" s="84"/>
      <c r="AI290" s="84"/>
      <c r="AJ290" s="84">
        <v>2</v>
      </c>
      <c r="AK290" s="84" t="s">
        <v>483</v>
      </c>
      <c r="AL290" s="94">
        <v>43435</v>
      </c>
      <c r="AM290" s="84">
        <v>10.2753</v>
      </c>
      <c r="AN290" s="95">
        <v>0.9</v>
      </c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</row>
    <row r="291" spans="1:52" s="81" customFormat="1" ht="13.5" customHeight="1" x14ac:dyDescent="0.25">
      <c r="A291" s="85">
        <v>790</v>
      </c>
      <c r="B291" s="85">
        <v>67</v>
      </c>
      <c r="C291" s="85">
        <v>1</v>
      </c>
      <c r="D291" s="85" t="s">
        <v>86</v>
      </c>
      <c r="E291" s="85"/>
      <c r="F291" s="92"/>
      <c r="G291" s="93" t="s">
        <v>93</v>
      </c>
      <c r="H291" s="6" t="s">
        <v>5530</v>
      </c>
      <c r="I291" s="7" t="s">
        <v>1435</v>
      </c>
      <c r="J291" s="293">
        <v>1946</v>
      </c>
      <c r="K291" s="84" t="s">
        <v>5776</v>
      </c>
      <c r="L291" s="84" t="s">
        <v>5776</v>
      </c>
      <c r="M291" s="332" t="s">
        <v>5777</v>
      </c>
      <c r="N291" s="84" t="s">
        <v>5778</v>
      </c>
      <c r="O291" s="84" t="s">
        <v>5779</v>
      </c>
      <c r="P291" s="8" t="s">
        <v>1600</v>
      </c>
      <c r="Q291" s="352">
        <v>0.53910000000000002</v>
      </c>
      <c r="R291" s="93" t="s">
        <v>93</v>
      </c>
      <c r="S291" s="84"/>
      <c r="T291" s="84" t="s">
        <v>1612</v>
      </c>
      <c r="U291" s="84" t="s">
        <v>44</v>
      </c>
      <c r="V291" s="84" t="s">
        <v>44</v>
      </c>
      <c r="W291" s="84" t="s">
        <v>44</v>
      </c>
      <c r="X291" s="84" t="s">
        <v>44</v>
      </c>
      <c r="Y291" s="84" t="s">
        <v>44</v>
      </c>
      <c r="Z291" s="84" t="s">
        <v>44</v>
      </c>
      <c r="AA291" s="84" t="s">
        <v>44</v>
      </c>
      <c r="AB291" s="84" t="s">
        <v>44</v>
      </c>
      <c r="AC291" s="84" t="s">
        <v>44</v>
      </c>
      <c r="AD291" s="84" t="s">
        <v>44</v>
      </c>
      <c r="AE291" s="84" t="s">
        <v>44</v>
      </c>
      <c r="AF291" s="84">
        <v>100</v>
      </c>
      <c r="AG291" s="84">
        <v>100</v>
      </c>
      <c r="AH291" s="84"/>
      <c r="AI291" s="84"/>
      <c r="AJ291" s="84">
        <v>2</v>
      </c>
      <c r="AK291" s="84" t="s">
        <v>483</v>
      </c>
      <c r="AL291" s="94">
        <v>43435</v>
      </c>
      <c r="AM291" s="84">
        <v>10.2753</v>
      </c>
      <c r="AN291" s="95">
        <v>0.9</v>
      </c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</row>
    <row r="292" spans="1:52" s="81" customFormat="1" ht="13.5" customHeight="1" x14ac:dyDescent="0.25">
      <c r="A292" s="85">
        <v>790</v>
      </c>
      <c r="B292" s="85">
        <v>67</v>
      </c>
      <c r="C292" s="85">
        <v>2</v>
      </c>
      <c r="D292" s="85" t="s">
        <v>87</v>
      </c>
      <c r="E292" s="85"/>
      <c r="F292" s="92"/>
      <c r="G292" s="93" t="s">
        <v>93</v>
      </c>
      <c r="H292" s="6" t="s">
        <v>5530</v>
      </c>
      <c r="I292" s="7" t="s">
        <v>1435</v>
      </c>
      <c r="J292" s="293">
        <v>1944</v>
      </c>
      <c r="K292" s="84" t="s">
        <v>1613</v>
      </c>
      <c r="L292" s="84" t="s">
        <v>1613</v>
      </c>
      <c r="M292" s="332" t="s">
        <v>1614</v>
      </c>
      <c r="N292" s="84" t="s">
        <v>1615</v>
      </c>
      <c r="O292" s="84" t="s">
        <v>1616</v>
      </c>
      <c r="P292" s="8" t="s">
        <v>1600</v>
      </c>
      <c r="Q292" s="352">
        <v>0.62180000000000002</v>
      </c>
      <c r="R292" s="93" t="s">
        <v>93</v>
      </c>
      <c r="S292" s="84"/>
      <c r="T292" s="84" t="s">
        <v>1612</v>
      </c>
      <c r="U292" s="84" t="s">
        <v>44</v>
      </c>
      <c r="V292" s="84" t="s">
        <v>44</v>
      </c>
      <c r="W292" s="84" t="s">
        <v>44</v>
      </c>
      <c r="X292" s="84" t="s">
        <v>44</v>
      </c>
      <c r="Y292" s="84" t="s">
        <v>44</v>
      </c>
      <c r="Z292" s="84" t="s">
        <v>44</v>
      </c>
      <c r="AA292" s="84" t="s">
        <v>44</v>
      </c>
      <c r="AB292" s="84" t="s">
        <v>44</v>
      </c>
      <c r="AC292" s="84" t="s">
        <v>44</v>
      </c>
      <c r="AD292" s="84" t="s">
        <v>44</v>
      </c>
      <c r="AE292" s="84" t="s">
        <v>44</v>
      </c>
      <c r="AF292" s="84">
        <v>100</v>
      </c>
      <c r="AG292" s="84">
        <v>100</v>
      </c>
      <c r="AH292" s="84"/>
      <c r="AI292" s="84"/>
      <c r="AJ292" s="84">
        <v>2</v>
      </c>
      <c r="AK292" s="84" t="s">
        <v>483</v>
      </c>
      <c r="AL292" s="94">
        <v>43435</v>
      </c>
      <c r="AM292" s="84">
        <v>10.2753</v>
      </c>
      <c r="AN292" s="95">
        <v>0.9</v>
      </c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</row>
    <row r="293" spans="1:52" s="81" customFormat="1" ht="13.5" customHeight="1" x14ac:dyDescent="0.25">
      <c r="A293" s="85">
        <v>790</v>
      </c>
      <c r="B293" s="85">
        <v>67</v>
      </c>
      <c r="C293" s="85">
        <v>2</v>
      </c>
      <c r="D293" s="85" t="s">
        <v>87</v>
      </c>
      <c r="E293" s="85"/>
      <c r="F293" s="92"/>
      <c r="G293" s="93" t="s">
        <v>93</v>
      </c>
      <c r="H293" s="6" t="s">
        <v>5530</v>
      </c>
      <c r="I293" s="7" t="s">
        <v>1435</v>
      </c>
      <c r="J293" s="293">
        <v>1947</v>
      </c>
      <c r="K293" s="84" t="s">
        <v>1617</v>
      </c>
      <c r="L293" s="84" t="s">
        <v>1617</v>
      </c>
      <c r="M293" s="332" t="s">
        <v>1618</v>
      </c>
      <c r="N293" s="84" t="s">
        <v>1619</v>
      </c>
      <c r="O293" s="84" t="s">
        <v>1620</v>
      </c>
      <c r="P293" s="8" t="s">
        <v>1600</v>
      </c>
      <c r="Q293" s="352">
        <v>0.62180000000000002</v>
      </c>
      <c r="R293" s="93" t="s">
        <v>93</v>
      </c>
      <c r="S293" s="84"/>
      <c r="T293" s="84" t="s">
        <v>1612</v>
      </c>
      <c r="U293" s="84" t="s">
        <v>44</v>
      </c>
      <c r="V293" s="84" t="s">
        <v>44</v>
      </c>
      <c r="W293" s="84" t="s">
        <v>44</v>
      </c>
      <c r="X293" s="84" t="s">
        <v>44</v>
      </c>
      <c r="Y293" s="84" t="s">
        <v>44</v>
      </c>
      <c r="Z293" s="84" t="s">
        <v>44</v>
      </c>
      <c r="AA293" s="84" t="s">
        <v>44</v>
      </c>
      <c r="AB293" s="84" t="s">
        <v>44</v>
      </c>
      <c r="AC293" s="84" t="s">
        <v>44</v>
      </c>
      <c r="AD293" s="84" t="s">
        <v>44</v>
      </c>
      <c r="AE293" s="84" t="s">
        <v>44</v>
      </c>
      <c r="AF293" s="84">
        <v>100</v>
      </c>
      <c r="AG293" s="84">
        <v>100</v>
      </c>
      <c r="AH293" s="84"/>
      <c r="AI293" s="84"/>
      <c r="AJ293" s="84">
        <v>2</v>
      </c>
      <c r="AK293" s="84" t="s">
        <v>483</v>
      </c>
      <c r="AL293" s="94">
        <v>43435</v>
      </c>
      <c r="AM293" s="84">
        <v>10.2753</v>
      </c>
      <c r="AN293" s="95">
        <v>0.9</v>
      </c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</row>
    <row r="294" spans="1:52" s="81" customFormat="1" ht="13.5" customHeight="1" x14ac:dyDescent="0.25">
      <c r="A294" s="85">
        <v>790</v>
      </c>
      <c r="B294" s="85">
        <v>67</v>
      </c>
      <c r="C294" s="85">
        <v>3</v>
      </c>
      <c r="D294" s="85" t="s">
        <v>88</v>
      </c>
      <c r="E294" s="85"/>
      <c r="F294" s="92"/>
      <c r="G294" s="93" t="s">
        <v>93</v>
      </c>
      <c r="H294" s="6" t="s">
        <v>5530</v>
      </c>
      <c r="I294" s="7" t="s">
        <v>1435</v>
      </c>
      <c r="J294" s="293">
        <v>1948</v>
      </c>
      <c r="K294" s="84" t="s">
        <v>1621</v>
      </c>
      <c r="L294" s="84" t="s">
        <v>1621</v>
      </c>
      <c r="M294" s="332" t="s">
        <v>1622</v>
      </c>
      <c r="N294" s="84" t="s">
        <v>1623</v>
      </c>
      <c r="O294" s="84" t="s">
        <v>1624</v>
      </c>
      <c r="P294" s="8" t="s">
        <v>1600</v>
      </c>
      <c r="Q294" s="352">
        <v>0.62180000000000002</v>
      </c>
      <c r="R294" s="93" t="s">
        <v>93</v>
      </c>
      <c r="S294" s="84"/>
      <c r="T294" s="84" t="s">
        <v>1612</v>
      </c>
      <c r="U294" s="84" t="s">
        <v>44</v>
      </c>
      <c r="V294" s="84" t="s">
        <v>44</v>
      </c>
      <c r="W294" s="84" t="s">
        <v>44</v>
      </c>
      <c r="X294" s="84" t="s">
        <v>44</v>
      </c>
      <c r="Y294" s="84" t="s">
        <v>44</v>
      </c>
      <c r="Z294" s="84" t="s">
        <v>44</v>
      </c>
      <c r="AA294" s="84" t="s">
        <v>44</v>
      </c>
      <c r="AB294" s="84" t="s">
        <v>44</v>
      </c>
      <c r="AC294" s="84" t="s">
        <v>44</v>
      </c>
      <c r="AD294" s="84" t="s">
        <v>44</v>
      </c>
      <c r="AE294" s="84" t="s">
        <v>44</v>
      </c>
      <c r="AF294" s="84">
        <v>100</v>
      </c>
      <c r="AG294" s="84">
        <v>100</v>
      </c>
      <c r="AH294" s="84"/>
      <c r="AI294" s="84"/>
      <c r="AJ294" s="84">
        <v>2</v>
      </c>
      <c r="AK294" s="84" t="s">
        <v>483</v>
      </c>
      <c r="AL294" s="94">
        <v>43435</v>
      </c>
      <c r="AM294" s="84">
        <v>10.2753</v>
      </c>
      <c r="AN294" s="95">
        <v>0.9</v>
      </c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</row>
    <row r="295" spans="1:52" s="81" customFormat="1" ht="13.5" customHeight="1" x14ac:dyDescent="0.25">
      <c r="A295" s="85">
        <v>790</v>
      </c>
      <c r="B295" s="85">
        <v>67</v>
      </c>
      <c r="C295" s="85">
        <v>3</v>
      </c>
      <c r="D295" s="85" t="s">
        <v>88</v>
      </c>
      <c r="E295" s="85"/>
      <c r="F295" s="92"/>
      <c r="G295" s="93" t="s">
        <v>93</v>
      </c>
      <c r="H295" s="6" t="s">
        <v>5530</v>
      </c>
      <c r="I295" s="7" t="s">
        <v>1435</v>
      </c>
      <c r="J295" s="293">
        <v>1945</v>
      </c>
      <c r="K295" s="84" t="s">
        <v>5780</v>
      </c>
      <c r="L295" s="84" t="s">
        <v>5780</v>
      </c>
      <c r="M295" s="332" t="s">
        <v>5781</v>
      </c>
      <c r="N295" s="84" t="s">
        <v>5782</v>
      </c>
      <c r="O295" s="84" t="s">
        <v>5783</v>
      </c>
      <c r="P295" s="8" t="s">
        <v>1600</v>
      </c>
      <c r="Q295" s="352">
        <v>0.62180000000000002</v>
      </c>
      <c r="R295" s="93" t="s">
        <v>93</v>
      </c>
      <c r="S295" s="84"/>
      <c r="T295" s="84" t="s">
        <v>1612</v>
      </c>
      <c r="U295" s="84" t="s">
        <v>44</v>
      </c>
      <c r="V295" s="84" t="s">
        <v>44</v>
      </c>
      <c r="W295" s="84" t="s">
        <v>44</v>
      </c>
      <c r="X295" s="84" t="s">
        <v>44</v>
      </c>
      <c r="Y295" s="84" t="s">
        <v>44</v>
      </c>
      <c r="Z295" s="84" t="s">
        <v>44</v>
      </c>
      <c r="AA295" s="84" t="s">
        <v>44</v>
      </c>
      <c r="AB295" s="84" t="s">
        <v>44</v>
      </c>
      <c r="AC295" s="84" t="s">
        <v>44</v>
      </c>
      <c r="AD295" s="84" t="s">
        <v>44</v>
      </c>
      <c r="AE295" s="84" t="s">
        <v>44</v>
      </c>
      <c r="AF295" s="84">
        <v>100</v>
      </c>
      <c r="AG295" s="84">
        <v>100</v>
      </c>
      <c r="AH295" s="84"/>
      <c r="AI295" s="84"/>
      <c r="AJ295" s="84">
        <v>2</v>
      </c>
      <c r="AK295" s="84" t="s">
        <v>483</v>
      </c>
      <c r="AL295" s="94">
        <v>43435</v>
      </c>
      <c r="AM295" s="84">
        <v>10.2753</v>
      </c>
      <c r="AN295" s="95">
        <v>0.9</v>
      </c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</row>
    <row r="296" spans="1:52" s="241" customFormat="1" ht="13.5" customHeight="1" x14ac:dyDescent="0.25">
      <c r="A296" s="235">
        <v>790</v>
      </c>
      <c r="B296" s="235">
        <v>68</v>
      </c>
      <c r="C296" s="235"/>
      <c r="D296" s="235" t="s">
        <v>2071</v>
      </c>
      <c r="E296" s="236"/>
      <c r="F296" s="82"/>
      <c r="G296" s="83"/>
      <c r="H296" s="238"/>
      <c r="I296" s="239"/>
      <c r="J296" s="295"/>
      <c r="K296" s="239"/>
      <c r="L296" s="239"/>
      <c r="M296" s="334"/>
      <c r="N296" s="84"/>
      <c r="O296" s="84"/>
      <c r="P296" s="8"/>
      <c r="Q296" s="352"/>
      <c r="R296" s="266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239"/>
      <c r="AG296" s="239"/>
      <c r="AH296" s="239"/>
      <c r="AI296" s="84"/>
      <c r="AJ296" s="239"/>
      <c r="AK296" s="84"/>
      <c r="AL296" s="84"/>
      <c r="AM296" s="84"/>
      <c r="AN296" s="84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236"/>
    </row>
    <row r="297" spans="1:52" s="85" customFormat="1" ht="13.5" customHeight="1" x14ac:dyDescent="0.2">
      <c r="A297" s="81">
        <v>790</v>
      </c>
      <c r="B297" s="81">
        <v>68</v>
      </c>
      <c r="C297" s="81">
        <v>1</v>
      </c>
      <c r="D297" s="81" t="s">
        <v>89</v>
      </c>
      <c r="E297" s="81"/>
      <c r="F297" s="82"/>
      <c r="G297" s="83" t="s">
        <v>93</v>
      </c>
      <c r="H297" s="6" t="s">
        <v>5530</v>
      </c>
      <c r="I297" s="217" t="s">
        <v>1284</v>
      </c>
      <c r="J297" s="293" t="s">
        <v>1420</v>
      </c>
      <c r="K297" s="84" t="s">
        <v>1297</v>
      </c>
      <c r="L297" s="84" t="s">
        <v>1421</v>
      </c>
      <c r="M297" s="332" t="s">
        <v>1422</v>
      </c>
      <c r="N297" s="84" t="s">
        <v>1423</v>
      </c>
      <c r="O297" s="84"/>
      <c r="P297" s="8"/>
      <c r="Q297" s="352">
        <v>2.3162000000000003</v>
      </c>
      <c r="R297" s="259" t="s">
        <v>93</v>
      </c>
      <c r="S297" s="84"/>
      <c r="T297" s="84"/>
      <c r="U297" s="84" t="s">
        <v>44</v>
      </c>
      <c r="V297" s="84"/>
      <c r="W297" s="84"/>
      <c r="X297" s="84" t="s">
        <v>44</v>
      </c>
      <c r="Y297" s="84"/>
      <c r="Z297" s="84"/>
      <c r="AA297" s="84"/>
      <c r="AB297" s="84"/>
      <c r="AC297" s="84"/>
      <c r="AD297" s="84"/>
      <c r="AE297" s="84"/>
      <c r="AF297" s="84">
        <v>50</v>
      </c>
      <c r="AG297" s="84">
        <v>50</v>
      </c>
      <c r="AH297" s="84">
        <v>50</v>
      </c>
      <c r="AI297" s="84"/>
      <c r="AJ297" s="84">
        <v>2</v>
      </c>
      <c r="AK297" s="84" t="s">
        <v>1289</v>
      </c>
      <c r="AL297" s="84" t="s">
        <v>1380</v>
      </c>
      <c r="AM297" s="84" t="s">
        <v>1381</v>
      </c>
      <c r="AN297" s="84" t="s">
        <v>1290</v>
      </c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</row>
    <row r="298" spans="1:52" s="90" customFormat="1" x14ac:dyDescent="0.2">
      <c r="A298" s="81">
        <v>790</v>
      </c>
      <c r="B298" s="81">
        <v>68</v>
      </c>
      <c r="C298" s="81">
        <v>1</v>
      </c>
      <c r="D298" s="81" t="s">
        <v>89</v>
      </c>
      <c r="F298" s="91"/>
      <c r="G298" s="130"/>
      <c r="H298" s="6" t="s">
        <v>5530</v>
      </c>
      <c r="I298" s="217" t="s">
        <v>1284</v>
      </c>
      <c r="J298" s="298" t="s">
        <v>2857</v>
      </c>
      <c r="K298" s="133" t="s">
        <v>1297</v>
      </c>
      <c r="L298" s="133" t="s">
        <v>2858</v>
      </c>
      <c r="M298" s="336" t="s">
        <v>2859</v>
      </c>
      <c r="N298" s="133" t="s">
        <v>2860</v>
      </c>
      <c r="O298" s="133"/>
      <c r="P298" s="132"/>
      <c r="Q298" s="355">
        <v>2.3162000000000003</v>
      </c>
      <c r="R298" s="259" t="s">
        <v>93</v>
      </c>
      <c r="S298" s="107"/>
      <c r="T298" s="107"/>
      <c r="U298" s="107" t="s">
        <v>44</v>
      </c>
      <c r="V298" s="107"/>
      <c r="W298" s="107"/>
      <c r="X298" s="107" t="s">
        <v>44</v>
      </c>
      <c r="Y298" s="107"/>
      <c r="Z298" s="107"/>
      <c r="AA298" s="107"/>
      <c r="AB298" s="107"/>
      <c r="AC298" s="107"/>
      <c r="AD298" s="107"/>
      <c r="AE298" s="107"/>
      <c r="AF298" s="84">
        <v>50</v>
      </c>
      <c r="AG298" s="107">
        <v>50</v>
      </c>
      <c r="AH298" s="84">
        <v>50</v>
      </c>
      <c r="AI298" s="107"/>
      <c r="AJ298" s="132" t="s">
        <v>1103</v>
      </c>
      <c r="AK298" s="107" t="s">
        <v>1289</v>
      </c>
      <c r="AL298" s="132">
        <v>1812</v>
      </c>
      <c r="AM298" s="132">
        <v>10.279</v>
      </c>
      <c r="AN298" s="132" t="s">
        <v>1290</v>
      </c>
    </row>
    <row r="299" spans="1:52" s="85" customFormat="1" ht="13.5" customHeight="1" x14ac:dyDescent="0.2">
      <c r="A299" s="81">
        <v>790</v>
      </c>
      <c r="B299" s="81">
        <v>68</v>
      </c>
      <c r="C299" s="81">
        <v>2</v>
      </c>
      <c r="D299" s="81" t="s">
        <v>90</v>
      </c>
      <c r="E299" s="81"/>
      <c r="F299" s="82"/>
      <c r="G299" s="83" t="s">
        <v>93</v>
      </c>
      <c r="H299" s="6" t="s">
        <v>5530</v>
      </c>
      <c r="I299" s="217" t="s">
        <v>1284</v>
      </c>
      <c r="J299" s="293" t="s">
        <v>1424</v>
      </c>
      <c r="K299" s="84" t="s">
        <v>1297</v>
      </c>
      <c r="L299" s="84" t="s">
        <v>1425</v>
      </c>
      <c r="M299" s="332" t="s">
        <v>1426</v>
      </c>
      <c r="N299" s="84" t="s">
        <v>1427</v>
      </c>
      <c r="O299" s="84"/>
      <c r="P299" s="8"/>
      <c r="Q299" s="352">
        <v>2.3162000000000003</v>
      </c>
      <c r="R299" s="259" t="s">
        <v>93</v>
      </c>
      <c r="S299" s="84"/>
      <c r="T299" s="84"/>
      <c r="U299" s="84" t="s">
        <v>44</v>
      </c>
      <c r="V299" s="84"/>
      <c r="W299" s="84"/>
      <c r="X299" s="84" t="s">
        <v>44</v>
      </c>
      <c r="Y299" s="84"/>
      <c r="Z299" s="84"/>
      <c r="AA299" s="84"/>
      <c r="AB299" s="84"/>
      <c r="AC299" s="84"/>
      <c r="AD299" s="84"/>
      <c r="AE299" s="84"/>
      <c r="AF299" s="84">
        <v>50</v>
      </c>
      <c r="AG299" s="84">
        <v>50</v>
      </c>
      <c r="AH299" s="84">
        <v>50</v>
      </c>
      <c r="AI299" s="84"/>
      <c r="AJ299" s="84">
        <v>2</v>
      </c>
      <c r="AK299" s="84" t="s">
        <v>1289</v>
      </c>
      <c r="AL299" s="84" t="s">
        <v>1380</v>
      </c>
      <c r="AM299" s="84" t="s">
        <v>1381</v>
      </c>
      <c r="AN299" s="84" t="s">
        <v>1290</v>
      </c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</row>
    <row r="300" spans="1:52" s="90" customFormat="1" x14ac:dyDescent="0.2">
      <c r="A300" s="81">
        <v>790</v>
      </c>
      <c r="B300" s="81">
        <v>68</v>
      </c>
      <c r="C300" s="81">
        <v>2</v>
      </c>
      <c r="D300" s="81" t="s">
        <v>90</v>
      </c>
      <c r="F300" s="91"/>
      <c r="G300" s="130"/>
      <c r="H300" s="6" t="s">
        <v>5530</v>
      </c>
      <c r="I300" s="217" t="s">
        <v>1284</v>
      </c>
      <c r="J300" s="298" t="s">
        <v>2861</v>
      </c>
      <c r="K300" s="133" t="s">
        <v>1297</v>
      </c>
      <c r="L300" s="133" t="s">
        <v>2862</v>
      </c>
      <c r="M300" s="336" t="s">
        <v>2863</v>
      </c>
      <c r="N300" s="133" t="s">
        <v>2864</v>
      </c>
      <c r="O300" s="133"/>
      <c r="P300" s="132"/>
      <c r="Q300" s="355">
        <v>2.3162000000000003</v>
      </c>
      <c r="R300" s="259" t="s">
        <v>93</v>
      </c>
      <c r="S300" s="107"/>
      <c r="T300" s="107"/>
      <c r="U300" s="107" t="s">
        <v>44</v>
      </c>
      <c r="V300" s="107"/>
      <c r="W300" s="107"/>
      <c r="X300" s="107" t="s">
        <v>44</v>
      </c>
      <c r="Y300" s="107"/>
      <c r="Z300" s="107"/>
      <c r="AA300" s="107"/>
      <c r="AB300" s="107"/>
      <c r="AC300" s="107"/>
      <c r="AD300" s="107"/>
      <c r="AE300" s="107"/>
      <c r="AF300" s="84">
        <v>50</v>
      </c>
      <c r="AG300" s="107">
        <v>50</v>
      </c>
      <c r="AH300" s="84">
        <v>50</v>
      </c>
      <c r="AI300" s="107"/>
      <c r="AJ300" s="132" t="s">
        <v>1103</v>
      </c>
      <c r="AK300" s="107" t="s">
        <v>1289</v>
      </c>
      <c r="AL300" s="132">
        <v>1812</v>
      </c>
      <c r="AM300" s="132">
        <v>10.279</v>
      </c>
      <c r="AN300" s="132" t="s">
        <v>1290</v>
      </c>
    </row>
    <row r="301" spans="1:52" s="85" customFormat="1" ht="13.5" customHeight="1" x14ac:dyDescent="0.2">
      <c r="A301" s="81">
        <v>790</v>
      </c>
      <c r="B301" s="81">
        <v>68</v>
      </c>
      <c r="C301" s="81">
        <v>3</v>
      </c>
      <c r="D301" s="81" t="s">
        <v>91</v>
      </c>
      <c r="E301" s="81"/>
      <c r="F301" s="82"/>
      <c r="G301" s="83" t="s">
        <v>93</v>
      </c>
      <c r="H301" s="6" t="s">
        <v>5530</v>
      </c>
      <c r="I301" s="217" t="s">
        <v>1284</v>
      </c>
      <c r="J301" s="293" t="s">
        <v>1428</v>
      </c>
      <c r="K301" s="84" t="s">
        <v>1297</v>
      </c>
      <c r="L301" s="84" t="s">
        <v>1429</v>
      </c>
      <c r="M301" s="332" t="s">
        <v>1430</v>
      </c>
      <c r="N301" s="84" t="s">
        <v>1431</v>
      </c>
      <c r="O301" s="84"/>
      <c r="P301" s="8"/>
      <c r="Q301" s="352">
        <v>2.3162000000000003</v>
      </c>
      <c r="R301" s="259" t="s">
        <v>93</v>
      </c>
      <c r="S301" s="84"/>
      <c r="T301" s="84"/>
      <c r="U301" s="84" t="s">
        <v>44</v>
      </c>
      <c r="V301" s="84"/>
      <c r="W301" s="84"/>
      <c r="X301" s="84" t="s">
        <v>44</v>
      </c>
      <c r="Y301" s="84"/>
      <c r="Z301" s="84"/>
      <c r="AA301" s="84"/>
      <c r="AB301" s="84"/>
      <c r="AC301" s="84"/>
      <c r="AD301" s="84"/>
      <c r="AE301" s="84"/>
      <c r="AF301" s="84">
        <v>50</v>
      </c>
      <c r="AG301" s="84">
        <v>50</v>
      </c>
      <c r="AH301" s="84">
        <v>50</v>
      </c>
      <c r="AI301" s="84"/>
      <c r="AJ301" s="84">
        <v>2</v>
      </c>
      <c r="AK301" s="84" t="s">
        <v>1289</v>
      </c>
      <c r="AL301" s="84" t="s">
        <v>1380</v>
      </c>
      <c r="AM301" s="84" t="s">
        <v>1381</v>
      </c>
      <c r="AN301" s="84" t="s">
        <v>1290</v>
      </c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</row>
    <row r="302" spans="1:52" s="90" customFormat="1" x14ac:dyDescent="0.2">
      <c r="A302" s="81">
        <v>790</v>
      </c>
      <c r="B302" s="81">
        <v>68</v>
      </c>
      <c r="C302" s="81">
        <v>3</v>
      </c>
      <c r="D302" s="81" t="s">
        <v>91</v>
      </c>
      <c r="F302" s="91"/>
      <c r="G302" s="130"/>
      <c r="H302" s="6" t="s">
        <v>5530</v>
      </c>
      <c r="I302" s="217" t="s">
        <v>1284</v>
      </c>
      <c r="J302" s="298" t="s">
        <v>2865</v>
      </c>
      <c r="K302" s="133" t="s">
        <v>1297</v>
      </c>
      <c r="L302" s="133" t="s">
        <v>2866</v>
      </c>
      <c r="M302" s="336" t="s">
        <v>2867</v>
      </c>
      <c r="N302" s="133" t="s">
        <v>2868</v>
      </c>
      <c r="O302" s="133"/>
      <c r="P302" s="132"/>
      <c r="Q302" s="355">
        <v>2.3162000000000003</v>
      </c>
      <c r="R302" s="259" t="s">
        <v>93</v>
      </c>
      <c r="S302" s="107"/>
      <c r="T302" s="107"/>
      <c r="U302" s="107" t="s">
        <v>44</v>
      </c>
      <c r="V302" s="107"/>
      <c r="W302" s="107"/>
      <c r="X302" s="107" t="s">
        <v>44</v>
      </c>
      <c r="Y302" s="107"/>
      <c r="Z302" s="107"/>
      <c r="AA302" s="107"/>
      <c r="AB302" s="107"/>
      <c r="AC302" s="107"/>
      <c r="AD302" s="107"/>
      <c r="AE302" s="107"/>
      <c r="AF302" s="84">
        <v>50</v>
      </c>
      <c r="AG302" s="107">
        <v>50</v>
      </c>
      <c r="AH302" s="84">
        <v>50</v>
      </c>
      <c r="AI302" s="107"/>
      <c r="AJ302" s="132" t="s">
        <v>1103</v>
      </c>
      <c r="AK302" s="107" t="s">
        <v>1289</v>
      </c>
      <c r="AL302" s="132">
        <v>1812</v>
      </c>
      <c r="AM302" s="132">
        <v>10.279</v>
      </c>
      <c r="AN302" s="132" t="s">
        <v>1290</v>
      </c>
    </row>
    <row r="303" spans="1:52" s="241" customFormat="1" ht="13.5" customHeight="1" x14ac:dyDescent="0.25">
      <c r="A303" s="235">
        <v>790</v>
      </c>
      <c r="B303" s="235">
        <v>69</v>
      </c>
      <c r="C303" s="235"/>
      <c r="D303" s="235" t="s">
        <v>2072</v>
      </c>
      <c r="E303" s="236"/>
      <c r="F303" s="82"/>
      <c r="G303" s="83"/>
      <c r="H303" s="238"/>
      <c r="I303" s="239"/>
      <c r="J303" s="295"/>
      <c r="K303" s="239"/>
      <c r="L303" s="239"/>
      <c r="M303" s="334"/>
      <c r="N303" s="84"/>
      <c r="O303" s="84"/>
      <c r="P303" s="8"/>
      <c r="Q303" s="352"/>
      <c r="R303" s="266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239"/>
      <c r="AG303" s="239"/>
      <c r="AH303" s="239"/>
      <c r="AI303" s="84"/>
      <c r="AJ303" s="239"/>
      <c r="AK303" s="84"/>
      <c r="AL303" s="84"/>
      <c r="AM303" s="84"/>
      <c r="AN303" s="84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236"/>
    </row>
    <row r="304" spans="1:52" s="85" customFormat="1" ht="13.5" customHeight="1" x14ac:dyDescent="0.25">
      <c r="A304" s="85">
        <v>790</v>
      </c>
      <c r="B304" s="85">
        <v>69</v>
      </c>
      <c r="C304" s="85">
        <v>1</v>
      </c>
      <c r="D304" s="85" t="s">
        <v>92</v>
      </c>
      <c r="F304" s="92">
        <v>130</v>
      </c>
      <c r="G304" s="93" t="s">
        <v>93</v>
      </c>
      <c r="H304" s="6" t="s">
        <v>5530</v>
      </c>
      <c r="I304" s="84" t="s">
        <v>1133</v>
      </c>
      <c r="J304" s="293">
        <v>30196</v>
      </c>
      <c r="K304" s="84" t="s">
        <v>1159</v>
      </c>
      <c r="L304" s="84"/>
      <c r="M304" s="332" t="s">
        <v>1160</v>
      </c>
      <c r="N304" s="84" t="s">
        <v>1161</v>
      </c>
      <c r="O304" s="84"/>
      <c r="P304" s="8"/>
      <c r="Q304" s="352">
        <v>88</v>
      </c>
      <c r="R304" s="259" t="s">
        <v>93</v>
      </c>
      <c r="S304" s="84"/>
      <c r="T304" s="84" t="s">
        <v>1152</v>
      </c>
      <c r="U304" s="84" t="s">
        <v>44</v>
      </c>
      <c r="V304" s="84"/>
      <c r="W304" s="84"/>
      <c r="X304" s="84" t="s">
        <v>44</v>
      </c>
      <c r="Y304" s="84"/>
      <c r="Z304" s="84"/>
      <c r="AA304" s="84"/>
      <c r="AB304" s="84"/>
      <c r="AC304" s="84"/>
      <c r="AD304" s="84"/>
      <c r="AE304" s="84"/>
      <c r="AF304" s="84">
        <v>1</v>
      </c>
      <c r="AG304" s="84">
        <v>1</v>
      </c>
      <c r="AH304" s="84"/>
      <c r="AI304" s="84"/>
      <c r="AJ304" s="84">
        <v>2</v>
      </c>
      <c r="AK304" s="84" t="s">
        <v>483</v>
      </c>
      <c r="AL304" s="84" t="s">
        <v>1134</v>
      </c>
      <c r="AM304" s="84">
        <v>10.278700000000001</v>
      </c>
      <c r="AN304" s="95">
        <v>0.9</v>
      </c>
    </row>
    <row r="305" spans="1:52" s="44" customFormat="1" x14ac:dyDescent="0.2">
      <c r="A305" s="44">
        <v>790</v>
      </c>
      <c r="B305" s="44">
        <v>69</v>
      </c>
      <c r="C305" s="87">
        <v>1</v>
      </c>
      <c r="D305" s="44" t="s">
        <v>92</v>
      </c>
      <c r="F305" s="66"/>
      <c r="G305" s="76" t="s">
        <v>93</v>
      </c>
      <c r="H305" s="6" t="s">
        <v>5530</v>
      </c>
      <c r="I305" s="52" t="s">
        <v>1133</v>
      </c>
      <c r="J305" s="291">
        <v>30197</v>
      </c>
      <c r="K305" s="52" t="s">
        <v>2869</v>
      </c>
      <c r="L305" s="52"/>
      <c r="M305" s="333" t="s">
        <v>1160</v>
      </c>
      <c r="N305" s="52" t="s">
        <v>1161</v>
      </c>
      <c r="O305" s="52"/>
      <c r="P305" s="52"/>
      <c r="Q305" s="350">
        <v>88</v>
      </c>
      <c r="R305" s="258" t="s">
        <v>93</v>
      </c>
      <c r="S305" s="52"/>
      <c r="T305" s="52" t="s">
        <v>1152</v>
      </c>
      <c r="U305" s="52" t="s">
        <v>44</v>
      </c>
      <c r="V305" s="52"/>
      <c r="W305" s="52"/>
      <c r="X305" s="52" t="s">
        <v>44</v>
      </c>
      <c r="Y305" s="52"/>
      <c r="Z305" s="52"/>
      <c r="AA305" s="52"/>
      <c r="AB305" s="52"/>
      <c r="AC305" s="52"/>
      <c r="AD305" s="52"/>
      <c r="AE305" s="52"/>
      <c r="AF305" s="52">
        <v>1</v>
      </c>
      <c r="AG305" s="52">
        <v>1</v>
      </c>
      <c r="AH305" s="52"/>
      <c r="AI305" s="52"/>
      <c r="AJ305" s="52">
        <v>2</v>
      </c>
      <c r="AK305" s="52" t="s">
        <v>483</v>
      </c>
      <c r="AL305" s="52" t="s">
        <v>1134</v>
      </c>
      <c r="AM305" s="52">
        <v>10.278700000000001</v>
      </c>
      <c r="AN305" s="108">
        <v>0.9</v>
      </c>
    </row>
    <row r="306" spans="1:52" s="241" customFormat="1" ht="13.5" customHeight="1" x14ac:dyDescent="0.25">
      <c r="A306" s="235">
        <v>790</v>
      </c>
      <c r="B306" s="235">
        <v>70</v>
      </c>
      <c r="C306" s="235"/>
      <c r="D306" s="235" t="s">
        <v>2073</v>
      </c>
      <c r="E306" s="236"/>
      <c r="F306" s="82"/>
      <c r="G306" s="83"/>
      <c r="H306" s="238"/>
      <c r="I306" s="239"/>
      <c r="J306" s="295"/>
      <c r="K306" s="239"/>
      <c r="L306" s="239"/>
      <c r="M306" s="334"/>
      <c r="N306" s="84"/>
      <c r="O306" s="84"/>
      <c r="P306" s="8"/>
      <c r="Q306" s="352"/>
      <c r="R306" s="266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239"/>
      <c r="AG306" s="239"/>
      <c r="AH306" s="239"/>
      <c r="AI306" s="84"/>
      <c r="AJ306" s="239"/>
      <c r="AK306" s="84"/>
      <c r="AL306" s="84"/>
      <c r="AM306" s="84"/>
      <c r="AN306" s="84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236"/>
    </row>
    <row r="307" spans="1:52" s="85" customFormat="1" ht="13.5" customHeight="1" x14ac:dyDescent="0.25">
      <c r="A307" s="85">
        <v>790</v>
      </c>
      <c r="B307" s="85">
        <v>70</v>
      </c>
      <c r="C307" s="85">
        <v>1</v>
      </c>
      <c r="D307" s="85" t="s">
        <v>94</v>
      </c>
      <c r="E307" s="3"/>
      <c r="F307" s="92"/>
      <c r="G307" s="96" t="s">
        <v>93</v>
      </c>
      <c r="H307" s="6" t="s">
        <v>5530</v>
      </c>
      <c r="I307" s="16" t="s">
        <v>480</v>
      </c>
      <c r="J307" s="297">
        <v>604315</v>
      </c>
      <c r="K307" s="97" t="s">
        <v>970</v>
      </c>
      <c r="L307" s="97" t="s">
        <v>970</v>
      </c>
      <c r="M307" s="329" t="s">
        <v>971</v>
      </c>
      <c r="N307" s="84" t="s">
        <v>972</v>
      </c>
      <c r="O307" s="97"/>
      <c r="P307" s="16" t="s">
        <v>973</v>
      </c>
      <c r="Q307" s="354">
        <v>8.9071428571428584</v>
      </c>
      <c r="R307" s="260" t="s">
        <v>93</v>
      </c>
      <c r="S307" s="16" t="s">
        <v>481</v>
      </c>
      <c r="T307" s="16" t="s">
        <v>517</v>
      </c>
      <c r="U307" s="16" t="s">
        <v>482</v>
      </c>
      <c r="V307" s="16" t="s">
        <v>482</v>
      </c>
      <c r="W307" s="16" t="s">
        <v>482</v>
      </c>
      <c r="X307" s="16" t="s">
        <v>482</v>
      </c>
      <c r="Y307" s="16" t="s">
        <v>482</v>
      </c>
      <c r="Z307" s="97"/>
      <c r="AA307" s="97"/>
      <c r="AB307" s="97"/>
      <c r="AC307" s="97"/>
      <c r="AD307" s="97"/>
      <c r="AE307" s="16" t="s">
        <v>482</v>
      </c>
      <c r="AF307" s="97">
        <v>50</v>
      </c>
      <c r="AG307" s="97">
        <v>50</v>
      </c>
      <c r="AH307" s="97">
        <v>50</v>
      </c>
      <c r="AI307" s="97"/>
      <c r="AJ307" s="97">
        <v>3</v>
      </c>
      <c r="AK307" s="97" t="s">
        <v>483</v>
      </c>
      <c r="AL307" s="98">
        <v>43817</v>
      </c>
      <c r="AM307" s="99">
        <v>10.2753</v>
      </c>
      <c r="AN307" s="100">
        <v>0.9</v>
      </c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</row>
    <row r="308" spans="1:52" s="44" customFormat="1" x14ac:dyDescent="0.2">
      <c r="A308" s="44">
        <v>790</v>
      </c>
      <c r="B308" s="44">
        <v>70</v>
      </c>
      <c r="C308" s="87">
        <v>1</v>
      </c>
      <c r="D308" s="44" t="s">
        <v>94</v>
      </c>
      <c r="E308" s="46"/>
      <c r="F308" s="66"/>
      <c r="G308" s="76" t="s">
        <v>93</v>
      </c>
      <c r="H308" s="6" t="s">
        <v>5530</v>
      </c>
      <c r="I308" s="16" t="s">
        <v>480</v>
      </c>
      <c r="J308" s="290">
        <v>604316</v>
      </c>
      <c r="K308" s="51" t="s">
        <v>2870</v>
      </c>
      <c r="L308" s="51" t="s">
        <v>2870</v>
      </c>
      <c r="M308" s="331" t="s">
        <v>2871</v>
      </c>
      <c r="N308" s="51" t="s">
        <v>2872</v>
      </c>
      <c r="O308" s="50"/>
      <c r="P308" s="51" t="s">
        <v>973</v>
      </c>
      <c r="Q308" s="351">
        <v>8.9071428571428584</v>
      </c>
      <c r="R308" s="257" t="s">
        <v>93</v>
      </c>
      <c r="S308" s="54" t="s">
        <v>481</v>
      </c>
      <c r="T308" s="54" t="s">
        <v>517</v>
      </c>
      <c r="U308" s="54" t="s">
        <v>482</v>
      </c>
      <c r="V308" s="54" t="s">
        <v>482</v>
      </c>
      <c r="W308" s="54" t="s">
        <v>482</v>
      </c>
      <c r="X308" s="54" t="s">
        <v>482</v>
      </c>
      <c r="Y308" s="54" t="s">
        <v>482</v>
      </c>
      <c r="Z308" s="51"/>
      <c r="AA308" s="51"/>
      <c r="AB308" s="51"/>
      <c r="AC308" s="51"/>
      <c r="AD308" s="51"/>
      <c r="AE308" s="54" t="s">
        <v>482</v>
      </c>
      <c r="AF308" s="51">
        <v>50</v>
      </c>
      <c r="AG308" s="51">
        <v>50</v>
      </c>
      <c r="AH308" s="51">
        <v>50</v>
      </c>
      <c r="AI308" s="51"/>
      <c r="AJ308" s="51">
        <v>3</v>
      </c>
      <c r="AK308" s="51" t="s">
        <v>483</v>
      </c>
      <c r="AL308" s="55">
        <v>43817</v>
      </c>
      <c r="AM308" s="56">
        <v>10.2753</v>
      </c>
      <c r="AN308" s="57">
        <v>0.9</v>
      </c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</row>
    <row r="309" spans="1:52" s="44" customFormat="1" x14ac:dyDescent="0.2">
      <c r="A309" s="44">
        <v>790</v>
      </c>
      <c r="B309" s="44">
        <v>70</v>
      </c>
      <c r="C309" s="87">
        <v>1</v>
      </c>
      <c r="D309" s="44" t="s">
        <v>94</v>
      </c>
      <c r="E309" s="46"/>
      <c r="F309" s="66"/>
      <c r="G309" s="76"/>
      <c r="H309" s="6" t="s">
        <v>5530</v>
      </c>
      <c r="I309" s="16" t="s">
        <v>480</v>
      </c>
      <c r="J309" s="290">
        <v>604318</v>
      </c>
      <c r="K309" s="51" t="s">
        <v>2873</v>
      </c>
      <c r="L309" s="51" t="s">
        <v>2873</v>
      </c>
      <c r="M309" s="331" t="s">
        <v>2874</v>
      </c>
      <c r="N309" s="51" t="s">
        <v>2875</v>
      </c>
      <c r="O309" s="50"/>
      <c r="P309" s="51" t="s">
        <v>973</v>
      </c>
      <c r="Q309" s="351">
        <v>8.9071428571428584</v>
      </c>
      <c r="R309" s="257" t="s">
        <v>93</v>
      </c>
      <c r="S309" s="54" t="s">
        <v>481</v>
      </c>
      <c r="T309" s="54" t="s">
        <v>517</v>
      </c>
      <c r="U309" s="54" t="s">
        <v>482</v>
      </c>
      <c r="V309" s="54" t="s">
        <v>482</v>
      </c>
      <c r="W309" s="54" t="s">
        <v>482</v>
      </c>
      <c r="X309" s="54" t="s">
        <v>482</v>
      </c>
      <c r="Y309" s="54" t="s">
        <v>482</v>
      </c>
      <c r="Z309" s="51"/>
      <c r="AA309" s="51"/>
      <c r="AB309" s="51"/>
      <c r="AC309" s="51"/>
      <c r="AD309" s="51"/>
      <c r="AE309" s="54" t="s">
        <v>482</v>
      </c>
      <c r="AF309" s="51">
        <v>50</v>
      </c>
      <c r="AG309" s="51">
        <v>50</v>
      </c>
      <c r="AH309" s="51">
        <v>50</v>
      </c>
      <c r="AI309" s="51"/>
      <c r="AJ309" s="51">
        <v>3</v>
      </c>
      <c r="AK309" s="51" t="s">
        <v>483</v>
      </c>
      <c r="AL309" s="55">
        <v>43817</v>
      </c>
      <c r="AM309" s="56">
        <v>10.2753</v>
      </c>
      <c r="AN309" s="57">
        <v>0.9</v>
      </c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</row>
    <row r="310" spans="1:52" s="44" customFormat="1" x14ac:dyDescent="0.2">
      <c r="A310" s="44">
        <v>790</v>
      </c>
      <c r="B310" s="44">
        <v>70</v>
      </c>
      <c r="C310" s="87">
        <v>1</v>
      </c>
      <c r="D310" s="44" t="s">
        <v>94</v>
      </c>
      <c r="E310" s="46"/>
      <c r="F310" s="66"/>
      <c r="G310" s="76"/>
      <c r="H310" s="6" t="s">
        <v>5530</v>
      </c>
      <c r="I310" s="16" t="s">
        <v>480</v>
      </c>
      <c r="J310" s="290">
        <v>604317</v>
      </c>
      <c r="K310" s="51" t="s">
        <v>2876</v>
      </c>
      <c r="L310" s="51" t="s">
        <v>2876</v>
      </c>
      <c r="M310" s="331" t="s">
        <v>2877</v>
      </c>
      <c r="N310" s="51" t="s">
        <v>2878</v>
      </c>
      <c r="O310" s="50"/>
      <c r="P310" s="51" t="s">
        <v>973</v>
      </c>
      <c r="Q310" s="351">
        <v>8.9071428571428584</v>
      </c>
      <c r="R310" s="257" t="s">
        <v>93</v>
      </c>
      <c r="S310" s="54" t="s">
        <v>481</v>
      </c>
      <c r="T310" s="54" t="s">
        <v>517</v>
      </c>
      <c r="U310" s="54" t="s">
        <v>482</v>
      </c>
      <c r="V310" s="54" t="s">
        <v>482</v>
      </c>
      <c r="W310" s="54" t="s">
        <v>482</v>
      </c>
      <c r="X310" s="54" t="s">
        <v>482</v>
      </c>
      <c r="Y310" s="54" t="s">
        <v>482</v>
      </c>
      <c r="Z310" s="51"/>
      <c r="AA310" s="51"/>
      <c r="AB310" s="51"/>
      <c r="AC310" s="51"/>
      <c r="AD310" s="51"/>
      <c r="AE310" s="54" t="s">
        <v>482</v>
      </c>
      <c r="AF310" s="51">
        <v>50</v>
      </c>
      <c r="AG310" s="51">
        <v>50</v>
      </c>
      <c r="AH310" s="51">
        <v>50</v>
      </c>
      <c r="AI310" s="51"/>
      <c r="AJ310" s="51">
        <v>3</v>
      </c>
      <c r="AK310" s="51" t="s">
        <v>483</v>
      </c>
      <c r="AL310" s="55">
        <v>43817</v>
      </c>
      <c r="AM310" s="56">
        <v>10.2753</v>
      </c>
      <c r="AN310" s="57">
        <v>0.9</v>
      </c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</row>
    <row r="311" spans="1:52" s="44" customFormat="1" x14ac:dyDescent="0.2">
      <c r="A311" s="44">
        <v>790</v>
      </c>
      <c r="B311" s="44">
        <v>70</v>
      </c>
      <c r="C311" s="87">
        <v>1</v>
      </c>
      <c r="D311" s="44" t="s">
        <v>94</v>
      </c>
      <c r="E311" s="46"/>
      <c r="F311" s="66"/>
      <c r="G311" s="76"/>
      <c r="H311" s="6" t="s">
        <v>5530</v>
      </c>
      <c r="I311" s="16" t="s">
        <v>480</v>
      </c>
      <c r="J311" s="290">
        <v>604319</v>
      </c>
      <c r="K311" s="51" t="s">
        <v>2879</v>
      </c>
      <c r="L311" s="51" t="s">
        <v>2879</v>
      </c>
      <c r="M311" s="331" t="s">
        <v>2880</v>
      </c>
      <c r="N311" s="51" t="s">
        <v>2881</v>
      </c>
      <c r="O311" s="50"/>
      <c r="P311" s="51" t="s">
        <v>973</v>
      </c>
      <c r="Q311" s="348">
        <v>8.9071428571428584</v>
      </c>
      <c r="R311" s="257" t="s">
        <v>93</v>
      </c>
      <c r="S311" s="54" t="s">
        <v>481</v>
      </c>
      <c r="T311" s="54" t="s">
        <v>517</v>
      </c>
      <c r="U311" s="54" t="s">
        <v>482</v>
      </c>
      <c r="V311" s="54" t="s">
        <v>482</v>
      </c>
      <c r="W311" s="54" t="s">
        <v>482</v>
      </c>
      <c r="X311" s="54" t="s">
        <v>482</v>
      </c>
      <c r="Y311" s="54" t="s">
        <v>482</v>
      </c>
      <c r="Z311" s="51"/>
      <c r="AA311" s="51"/>
      <c r="AB311" s="51"/>
      <c r="AC311" s="51"/>
      <c r="AD311" s="51"/>
      <c r="AE311" s="54" t="s">
        <v>482</v>
      </c>
      <c r="AF311" s="51">
        <v>50</v>
      </c>
      <c r="AG311" s="51">
        <v>50</v>
      </c>
      <c r="AH311" s="51">
        <v>50</v>
      </c>
      <c r="AI311" s="51"/>
      <c r="AJ311" s="51">
        <v>3</v>
      </c>
      <c r="AK311" s="51" t="s">
        <v>483</v>
      </c>
      <c r="AL311" s="55">
        <v>43817</v>
      </c>
      <c r="AM311" s="56">
        <v>10.2753</v>
      </c>
      <c r="AN311" s="57">
        <v>0.9</v>
      </c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</row>
    <row r="312" spans="1:52" s="44" customFormat="1" x14ac:dyDescent="0.2">
      <c r="A312" s="44">
        <v>790</v>
      </c>
      <c r="B312" s="44">
        <v>70</v>
      </c>
      <c r="C312" s="87">
        <v>1</v>
      </c>
      <c r="D312" s="44" t="s">
        <v>94</v>
      </c>
      <c r="E312" s="46"/>
      <c r="F312" s="66"/>
      <c r="G312" s="76"/>
      <c r="H312" s="6" t="s">
        <v>5530</v>
      </c>
      <c r="I312" s="16" t="s">
        <v>480</v>
      </c>
      <c r="J312" s="290">
        <v>604312</v>
      </c>
      <c r="K312" s="51" t="s">
        <v>2882</v>
      </c>
      <c r="L312" s="51" t="s">
        <v>2882</v>
      </c>
      <c r="M312" s="331" t="s">
        <v>2883</v>
      </c>
      <c r="N312" s="51" t="s">
        <v>2884</v>
      </c>
      <c r="O312" s="50"/>
      <c r="P312" s="51" t="s">
        <v>973</v>
      </c>
      <c r="Q312" s="348">
        <v>8.910285714285715</v>
      </c>
      <c r="R312" s="257" t="s">
        <v>93</v>
      </c>
      <c r="S312" s="54" t="s">
        <v>481</v>
      </c>
      <c r="T312" s="54" t="s">
        <v>517</v>
      </c>
      <c r="U312" s="54" t="s">
        <v>482</v>
      </c>
      <c r="V312" s="54" t="s">
        <v>482</v>
      </c>
      <c r="W312" s="54" t="s">
        <v>482</v>
      </c>
      <c r="X312" s="54" t="s">
        <v>482</v>
      </c>
      <c r="Y312" s="54" t="s">
        <v>482</v>
      </c>
      <c r="Z312" s="51"/>
      <c r="AA312" s="51"/>
      <c r="AB312" s="51"/>
      <c r="AC312" s="51"/>
      <c r="AD312" s="51"/>
      <c r="AE312" s="54" t="s">
        <v>482</v>
      </c>
      <c r="AF312" s="51">
        <v>50</v>
      </c>
      <c r="AG312" s="51">
        <v>50</v>
      </c>
      <c r="AH312" s="51">
        <v>50</v>
      </c>
      <c r="AI312" s="51"/>
      <c r="AJ312" s="51">
        <v>3</v>
      </c>
      <c r="AK312" s="51" t="s">
        <v>483</v>
      </c>
      <c r="AL312" s="55">
        <v>43817</v>
      </c>
      <c r="AM312" s="56">
        <v>10.2753</v>
      </c>
      <c r="AN312" s="57">
        <v>0.9</v>
      </c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</row>
    <row r="313" spans="1:52" s="85" customFormat="1" ht="13.5" customHeight="1" x14ac:dyDescent="0.25">
      <c r="A313" s="85">
        <v>790</v>
      </c>
      <c r="B313" s="85">
        <v>70</v>
      </c>
      <c r="C313" s="85">
        <v>2</v>
      </c>
      <c r="D313" s="85" t="s">
        <v>95</v>
      </c>
      <c r="E313" s="3"/>
      <c r="F313" s="92"/>
      <c r="G313" s="96" t="s">
        <v>93</v>
      </c>
      <c r="H313" s="6" t="s">
        <v>5530</v>
      </c>
      <c r="I313" s="16" t="s">
        <v>480</v>
      </c>
      <c r="J313" s="299">
        <v>604705</v>
      </c>
      <c r="K313" s="16" t="s">
        <v>974</v>
      </c>
      <c r="L313" s="106" t="s">
        <v>974</v>
      </c>
      <c r="M313" s="329" t="s">
        <v>975</v>
      </c>
      <c r="N313" s="84" t="s">
        <v>976</v>
      </c>
      <c r="O313" s="97"/>
      <c r="P313" s="16" t="s">
        <v>977</v>
      </c>
      <c r="Q313" s="354">
        <v>2.0401052631578951</v>
      </c>
      <c r="R313" s="260" t="s">
        <v>93</v>
      </c>
      <c r="S313" s="16" t="s">
        <v>481</v>
      </c>
      <c r="T313" s="16" t="s">
        <v>517</v>
      </c>
      <c r="U313" s="16" t="s">
        <v>482</v>
      </c>
      <c r="V313" s="16" t="s">
        <v>482</v>
      </c>
      <c r="W313" s="16" t="s">
        <v>482</v>
      </c>
      <c r="X313" s="16" t="s">
        <v>482</v>
      </c>
      <c r="Y313" s="16" t="s">
        <v>482</v>
      </c>
      <c r="Z313" s="97"/>
      <c r="AA313" s="97"/>
      <c r="AB313" s="97"/>
      <c r="AC313" s="97"/>
      <c r="AD313" s="97"/>
      <c r="AE313" s="16" t="s">
        <v>482</v>
      </c>
      <c r="AF313" s="97">
        <v>100</v>
      </c>
      <c r="AG313" s="97">
        <v>100</v>
      </c>
      <c r="AH313" s="97">
        <v>100</v>
      </c>
      <c r="AI313" s="97"/>
      <c r="AJ313" s="97">
        <v>3</v>
      </c>
      <c r="AK313" s="97" t="s">
        <v>483</v>
      </c>
      <c r="AL313" s="98">
        <v>43817</v>
      </c>
      <c r="AM313" s="99">
        <v>10.2753</v>
      </c>
      <c r="AN313" s="100">
        <v>0.9</v>
      </c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</row>
    <row r="314" spans="1:52" s="44" customFormat="1" x14ac:dyDescent="0.2">
      <c r="A314" s="44">
        <v>790</v>
      </c>
      <c r="B314" s="44">
        <v>70</v>
      </c>
      <c r="C314" s="87">
        <v>2</v>
      </c>
      <c r="D314" s="44" t="s">
        <v>95</v>
      </c>
      <c r="E314" s="46"/>
      <c r="F314" s="66"/>
      <c r="G314" s="76" t="s">
        <v>93</v>
      </c>
      <c r="H314" s="6" t="s">
        <v>5530</v>
      </c>
      <c r="I314" s="16" t="s">
        <v>480</v>
      </c>
      <c r="J314" s="289">
        <v>604706</v>
      </c>
      <c r="K314" s="54" t="s">
        <v>2885</v>
      </c>
      <c r="L314" s="109" t="s">
        <v>2885</v>
      </c>
      <c r="M314" s="331" t="s">
        <v>2886</v>
      </c>
      <c r="N314" s="51" t="s">
        <v>2887</v>
      </c>
      <c r="O314" s="50"/>
      <c r="P314" s="51" t="s">
        <v>977</v>
      </c>
      <c r="Q314" s="348">
        <v>2.0401052631578951</v>
      </c>
      <c r="R314" s="257" t="s">
        <v>93</v>
      </c>
      <c r="S314" s="54" t="s">
        <v>481</v>
      </c>
      <c r="T314" s="54" t="s">
        <v>517</v>
      </c>
      <c r="U314" s="54" t="s">
        <v>482</v>
      </c>
      <c r="V314" s="54" t="s">
        <v>482</v>
      </c>
      <c r="W314" s="54" t="s">
        <v>482</v>
      </c>
      <c r="X314" s="54" t="s">
        <v>482</v>
      </c>
      <c r="Y314" s="54" t="s">
        <v>482</v>
      </c>
      <c r="Z314" s="51"/>
      <c r="AA314" s="51"/>
      <c r="AB314" s="51"/>
      <c r="AC314" s="51"/>
      <c r="AD314" s="51"/>
      <c r="AE314" s="54" t="s">
        <v>482</v>
      </c>
      <c r="AF314" s="51">
        <v>100</v>
      </c>
      <c r="AG314" s="51">
        <v>100</v>
      </c>
      <c r="AH314" s="51">
        <v>100</v>
      </c>
      <c r="AI314" s="51"/>
      <c r="AJ314" s="51">
        <v>3</v>
      </c>
      <c r="AK314" s="51" t="s">
        <v>483</v>
      </c>
      <c r="AL314" s="55">
        <v>43817</v>
      </c>
      <c r="AM314" s="56">
        <v>10.2753</v>
      </c>
      <c r="AN314" s="57">
        <v>0.9</v>
      </c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</row>
    <row r="315" spans="1:52" s="44" customFormat="1" x14ac:dyDescent="0.2">
      <c r="A315" s="44">
        <v>790</v>
      </c>
      <c r="B315" s="44">
        <v>70</v>
      </c>
      <c r="C315" s="87">
        <v>2</v>
      </c>
      <c r="D315" s="44" t="s">
        <v>95</v>
      </c>
      <c r="E315" s="46"/>
      <c r="F315" s="66"/>
      <c r="G315" s="76"/>
      <c r="H315" s="6" t="s">
        <v>5530</v>
      </c>
      <c r="I315" s="16" t="s">
        <v>480</v>
      </c>
      <c r="J315" s="289">
        <v>604707</v>
      </c>
      <c r="K315" s="54" t="s">
        <v>2888</v>
      </c>
      <c r="L315" s="109" t="s">
        <v>2888</v>
      </c>
      <c r="M315" s="331" t="s">
        <v>2889</v>
      </c>
      <c r="N315" s="51" t="s">
        <v>2890</v>
      </c>
      <c r="O315" s="50"/>
      <c r="P315" s="51" t="s">
        <v>977</v>
      </c>
      <c r="Q315" s="348">
        <v>2.0401052631579</v>
      </c>
      <c r="R315" s="257" t="s">
        <v>93</v>
      </c>
      <c r="S315" s="54" t="s">
        <v>481</v>
      </c>
      <c r="T315" s="54" t="s">
        <v>517</v>
      </c>
      <c r="U315" s="54" t="s">
        <v>482</v>
      </c>
      <c r="V315" s="54" t="s">
        <v>482</v>
      </c>
      <c r="W315" s="54" t="s">
        <v>482</v>
      </c>
      <c r="X315" s="54" t="s">
        <v>482</v>
      </c>
      <c r="Y315" s="54" t="s">
        <v>482</v>
      </c>
      <c r="Z315" s="51"/>
      <c r="AA315" s="51"/>
      <c r="AB315" s="51"/>
      <c r="AC315" s="51"/>
      <c r="AD315" s="51"/>
      <c r="AE315" s="54" t="s">
        <v>482</v>
      </c>
      <c r="AF315" s="51">
        <v>100</v>
      </c>
      <c r="AG315" s="51">
        <v>100</v>
      </c>
      <c r="AH315" s="51">
        <v>100</v>
      </c>
      <c r="AI315" s="51"/>
      <c r="AJ315" s="51">
        <v>3</v>
      </c>
      <c r="AK315" s="51" t="s">
        <v>483</v>
      </c>
      <c r="AL315" s="55">
        <v>43817</v>
      </c>
      <c r="AM315" s="56">
        <v>10.2753</v>
      </c>
      <c r="AN315" s="57">
        <v>0.9</v>
      </c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</row>
    <row r="316" spans="1:52" s="44" customFormat="1" x14ac:dyDescent="0.2">
      <c r="A316" s="44">
        <v>790</v>
      </c>
      <c r="B316" s="44">
        <v>70</v>
      </c>
      <c r="C316" s="87">
        <v>2</v>
      </c>
      <c r="D316" s="44" t="s">
        <v>95</v>
      </c>
      <c r="E316" s="46"/>
      <c r="F316" s="66"/>
      <c r="G316" s="76"/>
      <c r="H316" s="6" t="s">
        <v>5530</v>
      </c>
      <c r="I316" s="16" t="s">
        <v>480</v>
      </c>
      <c r="J316" s="289">
        <v>604708</v>
      </c>
      <c r="K316" s="54" t="s">
        <v>2891</v>
      </c>
      <c r="L316" s="109" t="s">
        <v>2891</v>
      </c>
      <c r="M316" s="331" t="s">
        <v>2892</v>
      </c>
      <c r="N316" s="51" t="s">
        <v>2893</v>
      </c>
      <c r="O316" s="50"/>
      <c r="P316" s="51" t="s">
        <v>977</v>
      </c>
      <c r="Q316" s="348">
        <v>2.0401052631579</v>
      </c>
      <c r="R316" s="257" t="s">
        <v>93</v>
      </c>
      <c r="S316" s="54" t="s">
        <v>481</v>
      </c>
      <c r="T316" s="54" t="s">
        <v>517</v>
      </c>
      <c r="U316" s="54" t="s">
        <v>482</v>
      </c>
      <c r="V316" s="54" t="s">
        <v>482</v>
      </c>
      <c r="W316" s="54" t="s">
        <v>482</v>
      </c>
      <c r="X316" s="54" t="s">
        <v>482</v>
      </c>
      <c r="Y316" s="54" t="s">
        <v>482</v>
      </c>
      <c r="Z316" s="51"/>
      <c r="AA316" s="51"/>
      <c r="AB316" s="51"/>
      <c r="AC316" s="51"/>
      <c r="AD316" s="51"/>
      <c r="AE316" s="54" t="s">
        <v>482</v>
      </c>
      <c r="AF316" s="51">
        <v>100</v>
      </c>
      <c r="AG316" s="51">
        <v>100</v>
      </c>
      <c r="AH316" s="51">
        <v>100</v>
      </c>
      <c r="AI316" s="51"/>
      <c r="AJ316" s="51">
        <v>3</v>
      </c>
      <c r="AK316" s="51" t="s">
        <v>483</v>
      </c>
      <c r="AL316" s="55">
        <v>43817</v>
      </c>
      <c r="AM316" s="56">
        <v>10.2753</v>
      </c>
      <c r="AN316" s="57">
        <v>0.9</v>
      </c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</row>
    <row r="317" spans="1:52" s="44" customFormat="1" x14ac:dyDescent="0.2">
      <c r="A317" s="44">
        <v>790</v>
      </c>
      <c r="B317" s="44">
        <v>70</v>
      </c>
      <c r="C317" s="87">
        <v>2</v>
      </c>
      <c r="D317" s="44" t="s">
        <v>95</v>
      </c>
      <c r="E317" s="46"/>
      <c r="F317" s="66"/>
      <c r="G317" s="76"/>
      <c r="H317" s="6" t="s">
        <v>5530</v>
      </c>
      <c r="I317" s="16" t="s">
        <v>480</v>
      </c>
      <c r="J317" s="289">
        <v>604709</v>
      </c>
      <c r="K317" s="54" t="s">
        <v>2894</v>
      </c>
      <c r="L317" s="109" t="s">
        <v>2894</v>
      </c>
      <c r="M317" s="331" t="s">
        <v>2895</v>
      </c>
      <c r="N317" s="51" t="s">
        <v>2896</v>
      </c>
      <c r="O317" s="50"/>
      <c r="P317" s="51" t="s">
        <v>977</v>
      </c>
      <c r="Q317" s="348">
        <v>2.0401052631579</v>
      </c>
      <c r="R317" s="257" t="s">
        <v>93</v>
      </c>
      <c r="S317" s="54" t="s">
        <v>481</v>
      </c>
      <c r="T317" s="54" t="s">
        <v>517</v>
      </c>
      <c r="U317" s="54" t="s">
        <v>482</v>
      </c>
      <c r="V317" s="54" t="s">
        <v>482</v>
      </c>
      <c r="W317" s="54" t="s">
        <v>482</v>
      </c>
      <c r="X317" s="54" t="s">
        <v>482</v>
      </c>
      <c r="Y317" s="54" t="s">
        <v>482</v>
      </c>
      <c r="Z317" s="51"/>
      <c r="AA317" s="51"/>
      <c r="AB317" s="51"/>
      <c r="AC317" s="51"/>
      <c r="AD317" s="51"/>
      <c r="AE317" s="54" t="s">
        <v>482</v>
      </c>
      <c r="AF317" s="51">
        <v>100</v>
      </c>
      <c r="AG317" s="51">
        <v>100</v>
      </c>
      <c r="AH317" s="51">
        <v>100</v>
      </c>
      <c r="AI317" s="51"/>
      <c r="AJ317" s="51">
        <v>3</v>
      </c>
      <c r="AK317" s="51" t="s">
        <v>483</v>
      </c>
      <c r="AL317" s="55">
        <v>43817</v>
      </c>
      <c r="AM317" s="56">
        <v>10.2753</v>
      </c>
      <c r="AN317" s="57">
        <v>0.9</v>
      </c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</row>
    <row r="318" spans="1:52" s="241" customFormat="1" ht="13.5" customHeight="1" x14ac:dyDescent="0.25">
      <c r="A318" s="235">
        <v>790</v>
      </c>
      <c r="B318" s="235">
        <v>71</v>
      </c>
      <c r="C318" s="235"/>
      <c r="D318" s="235" t="s">
        <v>96</v>
      </c>
      <c r="E318" s="236"/>
      <c r="F318" s="82"/>
      <c r="G318" s="83"/>
      <c r="H318" s="238"/>
      <c r="I318" s="239"/>
      <c r="J318" s="295"/>
      <c r="K318" s="239"/>
      <c r="L318" s="239"/>
      <c r="M318" s="334"/>
      <c r="N318" s="84"/>
      <c r="O318" s="84"/>
      <c r="P318" s="8"/>
      <c r="Q318" s="352"/>
      <c r="R318" s="266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239"/>
      <c r="AG318" s="239"/>
      <c r="AH318" s="239"/>
      <c r="AI318" s="84"/>
      <c r="AJ318" s="239"/>
      <c r="AK318" s="84"/>
      <c r="AL318" s="84"/>
      <c r="AM318" s="84"/>
      <c r="AN318" s="84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236"/>
    </row>
    <row r="319" spans="1:52" s="85" customFormat="1" ht="13.5" customHeight="1" x14ac:dyDescent="0.25">
      <c r="A319" s="85">
        <v>790</v>
      </c>
      <c r="B319" s="85">
        <v>71</v>
      </c>
      <c r="C319" s="85">
        <v>1</v>
      </c>
      <c r="D319" s="85" t="s">
        <v>96</v>
      </c>
      <c r="E319" s="3"/>
      <c r="F319" s="92">
        <v>150</v>
      </c>
      <c r="G319" s="96" t="s">
        <v>93</v>
      </c>
      <c r="H319" s="6" t="s">
        <v>5530</v>
      </c>
      <c r="I319" s="16" t="s">
        <v>480</v>
      </c>
      <c r="J319" s="297">
        <v>602800</v>
      </c>
      <c r="K319" s="16" t="s">
        <v>978</v>
      </c>
      <c r="L319" s="16" t="s">
        <v>978</v>
      </c>
      <c r="M319" s="329" t="s">
        <v>979</v>
      </c>
      <c r="N319" s="84" t="s">
        <v>980</v>
      </c>
      <c r="O319" s="97"/>
      <c r="P319" s="16" t="s">
        <v>981</v>
      </c>
      <c r="Q319" s="354">
        <v>7.0666666666666673</v>
      </c>
      <c r="R319" s="260" t="s">
        <v>93</v>
      </c>
      <c r="S319" s="16" t="s">
        <v>481</v>
      </c>
      <c r="T319" s="16" t="s">
        <v>517</v>
      </c>
      <c r="U319" s="16" t="s">
        <v>482</v>
      </c>
      <c r="V319" s="16" t="s">
        <v>482</v>
      </c>
      <c r="W319" s="16" t="s">
        <v>482</v>
      </c>
      <c r="X319" s="16" t="s">
        <v>482</v>
      </c>
      <c r="Y319" s="16" t="s">
        <v>482</v>
      </c>
      <c r="Z319" s="97"/>
      <c r="AA319" s="97"/>
      <c r="AB319" s="97"/>
      <c r="AC319" s="97"/>
      <c r="AD319" s="97"/>
      <c r="AE319" s="16" t="s">
        <v>482</v>
      </c>
      <c r="AF319" s="97">
        <v>100</v>
      </c>
      <c r="AG319" s="97">
        <v>100</v>
      </c>
      <c r="AH319" s="97">
        <v>100</v>
      </c>
      <c r="AI319" s="97"/>
      <c r="AJ319" s="97">
        <v>3</v>
      </c>
      <c r="AK319" s="97" t="s">
        <v>484</v>
      </c>
      <c r="AL319" s="98"/>
      <c r="AM319" s="99"/>
      <c r="AN319" s="100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</row>
    <row r="320" spans="1:52" s="44" customFormat="1" x14ac:dyDescent="0.2">
      <c r="A320" s="44">
        <v>790</v>
      </c>
      <c r="B320" s="44">
        <v>71</v>
      </c>
      <c r="C320" s="87">
        <v>1</v>
      </c>
      <c r="D320" s="44" t="s">
        <v>96</v>
      </c>
      <c r="E320" s="46"/>
      <c r="F320" s="66"/>
      <c r="G320" s="76" t="s">
        <v>93</v>
      </c>
      <c r="H320" s="6" t="s">
        <v>5530</v>
      </c>
      <c r="I320" s="16" t="s">
        <v>480</v>
      </c>
      <c r="J320" s="290">
        <v>602749</v>
      </c>
      <c r="K320" s="54" t="s">
        <v>2897</v>
      </c>
      <c r="L320" s="54" t="s">
        <v>2897</v>
      </c>
      <c r="M320" s="331" t="s">
        <v>2898</v>
      </c>
      <c r="N320" s="51" t="s">
        <v>2899</v>
      </c>
      <c r="O320" s="50"/>
      <c r="P320" s="51" t="s">
        <v>981</v>
      </c>
      <c r="Q320" s="351">
        <v>7.0666666666666673</v>
      </c>
      <c r="R320" s="257" t="s">
        <v>93</v>
      </c>
      <c r="S320" s="54" t="s">
        <v>481</v>
      </c>
      <c r="T320" s="54" t="s">
        <v>517</v>
      </c>
      <c r="U320" s="54" t="s">
        <v>482</v>
      </c>
      <c r="V320" s="54" t="s">
        <v>482</v>
      </c>
      <c r="W320" s="54" t="s">
        <v>482</v>
      </c>
      <c r="X320" s="54" t="s">
        <v>482</v>
      </c>
      <c r="Y320" s="54" t="s">
        <v>482</v>
      </c>
      <c r="Z320" s="51"/>
      <c r="AA320" s="51"/>
      <c r="AB320" s="51"/>
      <c r="AC320" s="51"/>
      <c r="AD320" s="51"/>
      <c r="AE320" s="54" t="s">
        <v>482</v>
      </c>
      <c r="AF320" s="51">
        <v>36</v>
      </c>
      <c r="AG320" s="51">
        <v>36</v>
      </c>
      <c r="AH320" s="51">
        <v>36</v>
      </c>
      <c r="AI320" s="51"/>
      <c r="AJ320" s="51">
        <v>3</v>
      </c>
      <c r="AK320" s="51" t="s">
        <v>484</v>
      </c>
      <c r="AL320" s="55"/>
      <c r="AM320" s="56"/>
      <c r="AN320" s="5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</row>
    <row r="321" spans="1:52" s="241" customFormat="1" ht="13.5" customHeight="1" x14ac:dyDescent="0.25">
      <c r="A321" s="235">
        <v>790</v>
      </c>
      <c r="B321" s="235">
        <v>72</v>
      </c>
      <c r="C321" s="235"/>
      <c r="D321" s="235" t="s">
        <v>97</v>
      </c>
      <c r="E321" s="236"/>
      <c r="F321" s="82"/>
      <c r="G321" s="83"/>
      <c r="H321" s="238"/>
      <c r="I321" s="239"/>
      <c r="J321" s="295"/>
      <c r="K321" s="239"/>
      <c r="L321" s="239"/>
      <c r="M321" s="334"/>
      <c r="N321" s="84"/>
      <c r="O321" s="84"/>
      <c r="P321" s="8"/>
      <c r="Q321" s="352"/>
      <c r="R321" s="266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239"/>
      <c r="AG321" s="239"/>
      <c r="AH321" s="239"/>
      <c r="AI321" s="84"/>
      <c r="AJ321" s="239"/>
      <c r="AK321" s="84"/>
      <c r="AL321" s="84"/>
      <c r="AM321" s="84"/>
      <c r="AN321" s="84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236"/>
    </row>
    <row r="322" spans="1:52" s="85" customFormat="1" ht="13.5" customHeight="1" x14ac:dyDescent="0.25">
      <c r="A322" s="85">
        <v>790</v>
      </c>
      <c r="B322" s="85">
        <v>72</v>
      </c>
      <c r="C322" s="85">
        <v>1</v>
      </c>
      <c r="D322" s="85" t="s">
        <v>97</v>
      </c>
      <c r="E322" s="3"/>
      <c r="F322" s="92">
        <v>800</v>
      </c>
      <c r="G322" s="93" t="s">
        <v>93</v>
      </c>
      <c r="H322" s="6" t="s">
        <v>5530</v>
      </c>
      <c r="I322" s="84" t="s">
        <v>1133</v>
      </c>
      <c r="J322" s="293">
        <v>27893</v>
      </c>
      <c r="K322" s="84" t="s">
        <v>1162</v>
      </c>
      <c r="L322" s="84"/>
      <c r="M322" s="332" t="s">
        <v>1163</v>
      </c>
      <c r="N322" s="84" t="s">
        <v>1164</v>
      </c>
      <c r="O322" s="84"/>
      <c r="P322" s="8"/>
      <c r="Q322" s="352">
        <v>6.7</v>
      </c>
      <c r="R322" s="259" t="s">
        <v>93</v>
      </c>
      <c r="S322" s="84"/>
      <c r="T322" s="84" t="s">
        <v>1165</v>
      </c>
      <c r="U322" s="84" t="s">
        <v>44</v>
      </c>
      <c r="V322" s="84"/>
      <c r="W322" s="84"/>
      <c r="X322" s="84" t="s">
        <v>44</v>
      </c>
      <c r="Y322" s="84"/>
      <c r="Z322" s="84"/>
      <c r="AA322" s="84"/>
      <c r="AB322" s="84"/>
      <c r="AC322" s="84"/>
      <c r="AD322" s="84"/>
      <c r="AE322" s="84"/>
      <c r="AF322" s="84">
        <v>8</v>
      </c>
      <c r="AG322" s="84">
        <v>8</v>
      </c>
      <c r="AH322" s="84"/>
      <c r="AI322" s="84"/>
      <c r="AJ322" s="84">
        <v>2</v>
      </c>
      <c r="AK322" s="84" t="s">
        <v>484</v>
      </c>
      <c r="AL322" s="84"/>
      <c r="AM322" s="84"/>
      <c r="AN322" s="95"/>
    </row>
    <row r="323" spans="1:52" s="44" customFormat="1" x14ac:dyDescent="0.2">
      <c r="A323" s="44">
        <v>790</v>
      </c>
      <c r="B323" s="44">
        <v>72</v>
      </c>
      <c r="C323" s="87">
        <v>1</v>
      </c>
      <c r="D323" s="44" t="s">
        <v>97</v>
      </c>
      <c r="E323" s="46"/>
      <c r="F323" s="66"/>
      <c r="G323" s="76" t="s">
        <v>93</v>
      </c>
      <c r="H323" s="6" t="s">
        <v>5530</v>
      </c>
      <c r="I323" s="52" t="s">
        <v>1133</v>
      </c>
      <c r="J323" s="291">
        <v>27879</v>
      </c>
      <c r="K323" s="52" t="s">
        <v>2900</v>
      </c>
      <c r="L323" s="52"/>
      <c r="M323" s="333" t="s">
        <v>2901</v>
      </c>
      <c r="N323" s="52" t="s">
        <v>2902</v>
      </c>
      <c r="O323" s="52"/>
      <c r="P323" s="52"/>
      <c r="Q323" s="350">
        <v>6.7</v>
      </c>
      <c r="R323" s="258" t="s">
        <v>93</v>
      </c>
      <c r="S323" s="52"/>
      <c r="T323" s="52" t="s">
        <v>1165</v>
      </c>
      <c r="U323" s="52" t="s">
        <v>44</v>
      </c>
      <c r="V323" s="52"/>
      <c r="W323" s="52"/>
      <c r="X323" s="52" t="s">
        <v>44</v>
      </c>
      <c r="Y323" s="52"/>
      <c r="Z323" s="52"/>
      <c r="AA323" s="52"/>
      <c r="AB323" s="52"/>
      <c r="AC323" s="52"/>
      <c r="AD323" s="52"/>
      <c r="AE323" s="52"/>
      <c r="AF323" s="84">
        <v>8</v>
      </c>
      <c r="AG323" s="84">
        <v>8</v>
      </c>
      <c r="AH323" s="52"/>
      <c r="AI323" s="52"/>
      <c r="AJ323" s="52">
        <v>2</v>
      </c>
      <c r="AK323" s="52" t="s">
        <v>484</v>
      </c>
      <c r="AL323" s="52"/>
      <c r="AM323" s="52"/>
      <c r="AN323" s="52"/>
    </row>
    <row r="324" spans="1:52" s="44" customFormat="1" x14ac:dyDescent="0.2">
      <c r="A324" s="44">
        <v>790</v>
      </c>
      <c r="B324" s="44">
        <v>72</v>
      </c>
      <c r="C324" s="87">
        <v>1</v>
      </c>
      <c r="D324" s="44" t="s">
        <v>97</v>
      </c>
      <c r="E324" s="46"/>
      <c r="F324" s="66"/>
      <c r="G324" s="76"/>
      <c r="H324" s="6" t="s">
        <v>5530</v>
      </c>
      <c r="I324" s="52" t="s">
        <v>1133</v>
      </c>
      <c r="J324" s="291">
        <v>27899</v>
      </c>
      <c r="K324" s="52" t="s">
        <v>2903</v>
      </c>
      <c r="L324" s="52"/>
      <c r="M324" s="333" t="s">
        <v>2904</v>
      </c>
      <c r="N324" s="52" t="s">
        <v>2905</v>
      </c>
      <c r="O324" s="52"/>
      <c r="P324" s="52"/>
      <c r="Q324" s="350">
        <v>6.7</v>
      </c>
      <c r="R324" s="258" t="s">
        <v>93</v>
      </c>
      <c r="S324" s="52"/>
      <c r="T324" s="52" t="s">
        <v>1165</v>
      </c>
      <c r="U324" s="52" t="s">
        <v>44</v>
      </c>
      <c r="V324" s="52"/>
      <c r="W324" s="52"/>
      <c r="X324" s="52" t="s">
        <v>44</v>
      </c>
      <c r="Y324" s="52"/>
      <c r="Z324" s="52"/>
      <c r="AA324" s="52"/>
      <c r="AB324" s="52"/>
      <c r="AC324" s="52"/>
      <c r="AD324" s="52"/>
      <c r="AE324" s="52"/>
      <c r="AF324" s="84">
        <v>8</v>
      </c>
      <c r="AG324" s="84">
        <v>8</v>
      </c>
      <c r="AH324" s="52"/>
      <c r="AI324" s="52"/>
      <c r="AJ324" s="52">
        <v>2</v>
      </c>
      <c r="AK324" s="52" t="s">
        <v>484</v>
      </c>
      <c r="AL324" s="52"/>
      <c r="AM324" s="52"/>
      <c r="AN324" s="52"/>
    </row>
    <row r="325" spans="1:52" s="44" customFormat="1" x14ac:dyDescent="0.2">
      <c r="A325" s="44">
        <v>790</v>
      </c>
      <c r="B325" s="44">
        <v>72</v>
      </c>
      <c r="C325" s="87">
        <v>1</v>
      </c>
      <c r="D325" s="44" t="s">
        <v>97</v>
      </c>
      <c r="E325" s="46"/>
      <c r="F325" s="66"/>
      <c r="G325" s="76"/>
      <c r="H325" s="6" t="s">
        <v>5530</v>
      </c>
      <c r="I325" s="52" t="s">
        <v>1133</v>
      </c>
      <c r="J325" s="291">
        <v>27882</v>
      </c>
      <c r="K325" s="52" t="s">
        <v>2906</v>
      </c>
      <c r="L325" s="52"/>
      <c r="M325" s="333" t="s">
        <v>2907</v>
      </c>
      <c r="N325" s="52" t="s">
        <v>2908</v>
      </c>
      <c r="O325" s="52"/>
      <c r="P325" s="52"/>
      <c r="Q325" s="350">
        <v>6.7</v>
      </c>
      <c r="R325" s="258" t="s">
        <v>93</v>
      </c>
      <c r="S325" s="52"/>
      <c r="T325" s="52" t="s">
        <v>1165</v>
      </c>
      <c r="U325" s="52" t="s">
        <v>44</v>
      </c>
      <c r="V325" s="52"/>
      <c r="W325" s="52"/>
      <c r="X325" s="52" t="s">
        <v>44</v>
      </c>
      <c r="Y325" s="52"/>
      <c r="Z325" s="52"/>
      <c r="AA325" s="52"/>
      <c r="AB325" s="52"/>
      <c r="AC325" s="52"/>
      <c r="AD325" s="52"/>
      <c r="AE325" s="52"/>
      <c r="AF325" s="84">
        <v>8</v>
      </c>
      <c r="AG325" s="84">
        <v>8</v>
      </c>
      <c r="AH325" s="52"/>
      <c r="AI325" s="52"/>
      <c r="AJ325" s="52">
        <v>2</v>
      </c>
      <c r="AK325" s="52" t="s">
        <v>484</v>
      </c>
      <c r="AL325" s="52"/>
      <c r="AM325" s="52"/>
      <c r="AN325" s="52"/>
    </row>
    <row r="326" spans="1:52" s="44" customFormat="1" x14ac:dyDescent="0.2">
      <c r="A326" s="44">
        <v>790</v>
      </c>
      <c r="B326" s="44">
        <v>72</v>
      </c>
      <c r="C326" s="87">
        <v>1</v>
      </c>
      <c r="D326" s="44" t="s">
        <v>97</v>
      </c>
      <c r="E326" s="46"/>
      <c r="F326" s="66"/>
      <c r="G326" s="76"/>
      <c r="H326" s="6" t="s">
        <v>5530</v>
      </c>
      <c r="I326" s="52" t="s">
        <v>1133</v>
      </c>
      <c r="J326" s="291">
        <v>27881</v>
      </c>
      <c r="K326" s="52" t="s">
        <v>2909</v>
      </c>
      <c r="L326" s="52"/>
      <c r="M326" s="333" t="s">
        <v>2910</v>
      </c>
      <c r="N326" s="52" t="s">
        <v>2911</v>
      </c>
      <c r="O326" s="52"/>
      <c r="P326" s="52"/>
      <c r="Q326" s="350">
        <v>6.7</v>
      </c>
      <c r="R326" s="258" t="s">
        <v>93</v>
      </c>
      <c r="S326" s="52"/>
      <c r="T326" s="52" t="s">
        <v>1165</v>
      </c>
      <c r="U326" s="52" t="s">
        <v>44</v>
      </c>
      <c r="V326" s="52"/>
      <c r="W326" s="52"/>
      <c r="X326" s="52" t="s">
        <v>44</v>
      </c>
      <c r="Y326" s="52"/>
      <c r="Z326" s="52"/>
      <c r="AA326" s="52"/>
      <c r="AB326" s="52"/>
      <c r="AC326" s="52"/>
      <c r="AD326" s="52"/>
      <c r="AE326" s="52"/>
      <c r="AF326" s="84">
        <v>8</v>
      </c>
      <c r="AG326" s="84">
        <v>8</v>
      </c>
      <c r="AH326" s="52"/>
      <c r="AI326" s="52"/>
      <c r="AJ326" s="52">
        <v>2</v>
      </c>
      <c r="AK326" s="52" t="s">
        <v>484</v>
      </c>
      <c r="AL326" s="52"/>
      <c r="AM326" s="52"/>
      <c r="AN326" s="52"/>
    </row>
    <row r="327" spans="1:52" s="44" customFormat="1" x14ac:dyDescent="0.2">
      <c r="A327" s="44">
        <v>790</v>
      </c>
      <c r="B327" s="44">
        <v>72</v>
      </c>
      <c r="C327" s="87">
        <v>1</v>
      </c>
      <c r="D327" s="44" t="s">
        <v>97</v>
      </c>
      <c r="E327" s="46"/>
      <c r="F327" s="66"/>
      <c r="G327" s="76"/>
      <c r="H327" s="6" t="s">
        <v>5530</v>
      </c>
      <c r="I327" s="52" t="s">
        <v>1133</v>
      </c>
      <c r="J327" s="291">
        <v>27903</v>
      </c>
      <c r="K327" s="52" t="s">
        <v>2912</v>
      </c>
      <c r="L327" s="52"/>
      <c r="M327" s="333" t="s">
        <v>2913</v>
      </c>
      <c r="N327" s="52" t="s">
        <v>2914</v>
      </c>
      <c r="O327" s="52"/>
      <c r="P327" s="52"/>
      <c r="Q327" s="350">
        <v>6.7</v>
      </c>
      <c r="R327" s="258" t="s">
        <v>93</v>
      </c>
      <c r="S327" s="52"/>
      <c r="T327" s="52" t="s">
        <v>1165</v>
      </c>
      <c r="U327" s="52" t="s">
        <v>44</v>
      </c>
      <c r="V327" s="52"/>
      <c r="W327" s="52"/>
      <c r="X327" s="52" t="s">
        <v>44</v>
      </c>
      <c r="Y327" s="52"/>
      <c r="Z327" s="52"/>
      <c r="AA327" s="52"/>
      <c r="AB327" s="52"/>
      <c r="AC327" s="52"/>
      <c r="AD327" s="52"/>
      <c r="AE327" s="52"/>
      <c r="AF327" s="84">
        <v>8</v>
      </c>
      <c r="AG327" s="84">
        <v>8</v>
      </c>
      <c r="AH327" s="52"/>
      <c r="AI327" s="52"/>
      <c r="AJ327" s="52">
        <v>2</v>
      </c>
      <c r="AK327" s="52" t="s">
        <v>484</v>
      </c>
      <c r="AL327" s="52"/>
      <c r="AM327" s="52"/>
      <c r="AN327" s="52"/>
    </row>
    <row r="328" spans="1:52" s="44" customFormat="1" x14ac:dyDescent="0.2">
      <c r="A328" s="44">
        <v>790</v>
      </c>
      <c r="B328" s="44">
        <v>72</v>
      </c>
      <c r="C328" s="87">
        <v>1</v>
      </c>
      <c r="D328" s="44" t="s">
        <v>97</v>
      </c>
      <c r="E328" s="46"/>
      <c r="F328" s="66"/>
      <c r="G328" s="76"/>
      <c r="H328" s="6" t="s">
        <v>5530</v>
      </c>
      <c r="I328" s="52" t="s">
        <v>1133</v>
      </c>
      <c r="J328" s="291">
        <v>27895</v>
      </c>
      <c r="K328" s="52" t="s">
        <v>2915</v>
      </c>
      <c r="L328" s="52"/>
      <c r="M328" s="333" t="s">
        <v>2916</v>
      </c>
      <c r="N328" s="52" t="s">
        <v>2917</v>
      </c>
      <c r="O328" s="52"/>
      <c r="P328" s="52"/>
      <c r="Q328" s="350">
        <v>6.7</v>
      </c>
      <c r="R328" s="258" t="s">
        <v>93</v>
      </c>
      <c r="S328" s="52"/>
      <c r="T328" s="52" t="s">
        <v>1165</v>
      </c>
      <c r="U328" s="52" t="s">
        <v>44</v>
      </c>
      <c r="V328" s="52"/>
      <c r="W328" s="52"/>
      <c r="X328" s="52" t="s">
        <v>44</v>
      </c>
      <c r="Y328" s="52"/>
      <c r="Z328" s="52"/>
      <c r="AA328" s="52"/>
      <c r="AB328" s="52"/>
      <c r="AC328" s="52"/>
      <c r="AD328" s="52"/>
      <c r="AE328" s="52"/>
      <c r="AF328" s="84">
        <v>8</v>
      </c>
      <c r="AG328" s="84">
        <v>8</v>
      </c>
      <c r="AH328" s="52"/>
      <c r="AI328" s="52"/>
      <c r="AJ328" s="52">
        <v>2</v>
      </c>
      <c r="AK328" s="52" t="s">
        <v>484</v>
      </c>
      <c r="AL328" s="52"/>
      <c r="AM328" s="52"/>
      <c r="AN328" s="52"/>
    </row>
    <row r="329" spans="1:52" s="44" customFormat="1" x14ac:dyDescent="0.2">
      <c r="A329" s="44">
        <v>790</v>
      </c>
      <c r="B329" s="44">
        <v>72</v>
      </c>
      <c r="C329" s="87">
        <v>1</v>
      </c>
      <c r="D329" s="44" t="s">
        <v>97</v>
      </c>
      <c r="E329" s="46"/>
      <c r="F329" s="66"/>
      <c r="G329" s="76"/>
      <c r="H329" s="6" t="s">
        <v>5530</v>
      </c>
      <c r="I329" s="52" t="s">
        <v>1133</v>
      </c>
      <c r="J329" s="291">
        <v>27880</v>
      </c>
      <c r="K329" s="52" t="s">
        <v>2918</v>
      </c>
      <c r="L329" s="52"/>
      <c r="M329" s="333" t="s">
        <v>2919</v>
      </c>
      <c r="N329" s="52" t="s">
        <v>2920</v>
      </c>
      <c r="O329" s="52"/>
      <c r="P329" s="52"/>
      <c r="Q329" s="350">
        <v>6.7</v>
      </c>
      <c r="R329" s="258" t="s">
        <v>93</v>
      </c>
      <c r="S329" s="52"/>
      <c r="T329" s="52" t="s">
        <v>1165</v>
      </c>
      <c r="U329" s="52" t="s">
        <v>44</v>
      </c>
      <c r="V329" s="52"/>
      <c r="W329" s="52"/>
      <c r="X329" s="52" t="s">
        <v>44</v>
      </c>
      <c r="Y329" s="52"/>
      <c r="Z329" s="52"/>
      <c r="AA329" s="52"/>
      <c r="AB329" s="52"/>
      <c r="AC329" s="52"/>
      <c r="AD329" s="52"/>
      <c r="AE329" s="52"/>
      <c r="AF329" s="84">
        <v>8</v>
      </c>
      <c r="AG329" s="84">
        <v>8</v>
      </c>
      <c r="AH329" s="52"/>
      <c r="AI329" s="52"/>
      <c r="AJ329" s="52">
        <v>2</v>
      </c>
      <c r="AK329" s="52" t="s">
        <v>484</v>
      </c>
      <c r="AL329" s="52"/>
      <c r="AM329" s="52"/>
      <c r="AN329" s="52"/>
    </row>
    <row r="330" spans="1:52" s="44" customFormat="1" x14ac:dyDescent="0.2">
      <c r="A330" s="44">
        <v>790</v>
      </c>
      <c r="B330" s="44">
        <v>72</v>
      </c>
      <c r="C330" s="87">
        <v>1</v>
      </c>
      <c r="D330" s="44" t="s">
        <v>97</v>
      </c>
      <c r="E330" s="46"/>
      <c r="F330" s="66"/>
      <c r="G330" s="76"/>
      <c r="H330" s="6" t="s">
        <v>5530</v>
      </c>
      <c r="I330" s="52" t="s">
        <v>1133</v>
      </c>
      <c r="J330" s="291">
        <v>27883</v>
      </c>
      <c r="K330" s="52" t="s">
        <v>2921</v>
      </c>
      <c r="L330" s="52"/>
      <c r="M330" s="333" t="s">
        <v>2922</v>
      </c>
      <c r="N330" s="52" t="s">
        <v>2923</v>
      </c>
      <c r="O330" s="52"/>
      <c r="P330" s="52"/>
      <c r="Q330" s="350">
        <v>6.7</v>
      </c>
      <c r="R330" s="258" t="s">
        <v>93</v>
      </c>
      <c r="S330" s="52"/>
      <c r="T330" s="52" t="s">
        <v>1165</v>
      </c>
      <c r="U330" s="52" t="s">
        <v>44</v>
      </c>
      <c r="V330" s="52"/>
      <c r="W330" s="52"/>
      <c r="X330" s="52" t="s">
        <v>44</v>
      </c>
      <c r="Y330" s="52"/>
      <c r="Z330" s="52"/>
      <c r="AA330" s="52"/>
      <c r="AB330" s="52"/>
      <c r="AC330" s="52"/>
      <c r="AD330" s="52"/>
      <c r="AE330" s="52"/>
      <c r="AF330" s="84">
        <v>8</v>
      </c>
      <c r="AG330" s="84">
        <v>8</v>
      </c>
      <c r="AH330" s="52"/>
      <c r="AI330" s="52"/>
      <c r="AJ330" s="52">
        <v>2</v>
      </c>
      <c r="AK330" s="52" t="s">
        <v>484</v>
      </c>
      <c r="AL330" s="52"/>
      <c r="AM330" s="52"/>
      <c r="AN330" s="52"/>
    </row>
    <row r="331" spans="1:52" s="44" customFormat="1" x14ac:dyDescent="0.2">
      <c r="A331" s="44">
        <v>790</v>
      </c>
      <c r="B331" s="44">
        <v>72</v>
      </c>
      <c r="C331" s="87">
        <v>1</v>
      </c>
      <c r="D331" s="44" t="s">
        <v>97</v>
      </c>
      <c r="E331" s="46"/>
      <c r="F331" s="66"/>
      <c r="G331" s="76"/>
      <c r="H331" s="6" t="s">
        <v>5530</v>
      </c>
      <c r="I331" s="52" t="s">
        <v>1133</v>
      </c>
      <c r="J331" s="291">
        <v>27898</v>
      </c>
      <c r="K331" s="52" t="s">
        <v>2924</v>
      </c>
      <c r="L331" s="52"/>
      <c r="M331" s="333" t="s">
        <v>2925</v>
      </c>
      <c r="N331" s="52" t="s">
        <v>2926</v>
      </c>
      <c r="O331" s="52"/>
      <c r="P331" s="52"/>
      <c r="Q331" s="350">
        <v>6.7</v>
      </c>
      <c r="R331" s="258" t="s">
        <v>93</v>
      </c>
      <c r="S331" s="52"/>
      <c r="T331" s="52" t="s">
        <v>1165</v>
      </c>
      <c r="U331" s="52" t="s">
        <v>44</v>
      </c>
      <c r="V331" s="52"/>
      <c r="W331" s="52"/>
      <c r="X331" s="52" t="s">
        <v>44</v>
      </c>
      <c r="Y331" s="52"/>
      <c r="Z331" s="52"/>
      <c r="AA331" s="52"/>
      <c r="AB331" s="52"/>
      <c r="AC331" s="52"/>
      <c r="AD331" s="52"/>
      <c r="AE331" s="52"/>
      <c r="AF331" s="84">
        <v>8</v>
      </c>
      <c r="AG331" s="84">
        <v>8</v>
      </c>
      <c r="AH331" s="52"/>
      <c r="AI331" s="52"/>
      <c r="AJ331" s="52">
        <v>2</v>
      </c>
      <c r="AK331" s="52" t="s">
        <v>484</v>
      </c>
      <c r="AL331" s="52"/>
      <c r="AM331" s="52"/>
      <c r="AN331" s="52"/>
    </row>
    <row r="332" spans="1:52" s="44" customFormat="1" x14ac:dyDescent="0.2">
      <c r="A332" s="44">
        <v>790</v>
      </c>
      <c r="B332" s="44">
        <v>72</v>
      </c>
      <c r="C332" s="87">
        <v>1</v>
      </c>
      <c r="D332" s="44" t="s">
        <v>97</v>
      </c>
      <c r="E332" s="46"/>
      <c r="F332" s="66"/>
      <c r="G332" s="76"/>
      <c r="H332" s="6" t="s">
        <v>5530</v>
      </c>
      <c r="I332" s="52" t="s">
        <v>1133</v>
      </c>
      <c r="J332" s="291">
        <v>27901</v>
      </c>
      <c r="K332" s="52" t="s">
        <v>2927</v>
      </c>
      <c r="L332" s="52"/>
      <c r="M332" s="333" t="s">
        <v>2928</v>
      </c>
      <c r="N332" s="52" t="s">
        <v>2929</v>
      </c>
      <c r="O332" s="52"/>
      <c r="P332" s="52"/>
      <c r="Q332" s="350">
        <v>6.7</v>
      </c>
      <c r="R332" s="258" t="s">
        <v>93</v>
      </c>
      <c r="S332" s="52"/>
      <c r="T332" s="52" t="s">
        <v>1165</v>
      </c>
      <c r="U332" s="52" t="s">
        <v>44</v>
      </c>
      <c r="V332" s="52"/>
      <c r="W332" s="52"/>
      <c r="X332" s="52" t="s">
        <v>44</v>
      </c>
      <c r="Y332" s="52"/>
      <c r="Z332" s="52"/>
      <c r="AA332" s="52"/>
      <c r="AB332" s="52"/>
      <c r="AC332" s="52"/>
      <c r="AD332" s="52"/>
      <c r="AE332" s="52"/>
      <c r="AF332" s="84">
        <v>8</v>
      </c>
      <c r="AG332" s="84">
        <v>8</v>
      </c>
      <c r="AH332" s="52"/>
      <c r="AI332" s="52"/>
      <c r="AJ332" s="52">
        <v>2</v>
      </c>
      <c r="AK332" s="52" t="s">
        <v>484</v>
      </c>
      <c r="AL332" s="52"/>
      <c r="AM332" s="52"/>
      <c r="AN332" s="52"/>
    </row>
    <row r="333" spans="1:52" s="44" customFormat="1" x14ac:dyDescent="0.2">
      <c r="A333" s="44">
        <v>790</v>
      </c>
      <c r="B333" s="44">
        <v>72</v>
      </c>
      <c r="C333" s="87">
        <v>1</v>
      </c>
      <c r="D333" s="44" t="s">
        <v>97</v>
      </c>
      <c r="E333" s="46"/>
      <c r="F333" s="66"/>
      <c r="G333" s="76"/>
      <c r="H333" s="6" t="s">
        <v>5530</v>
      </c>
      <c r="I333" s="52" t="s">
        <v>1133</v>
      </c>
      <c r="J333" s="291">
        <v>27894</v>
      </c>
      <c r="K333" s="52" t="s">
        <v>2930</v>
      </c>
      <c r="L333" s="52"/>
      <c r="M333" s="333" t="s">
        <v>2931</v>
      </c>
      <c r="N333" s="52" t="s">
        <v>2932</v>
      </c>
      <c r="O333" s="52"/>
      <c r="P333" s="52"/>
      <c r="Q333" s="350">
        <v>6.7</v>
      </c>
      <c r="R333" s="258" t="s">
        <v>93</v>
      </c>
      <c r="S333" s="52"/>
      <c r="T333" s="52" t="s">
        <v>1165</v>
      </c>
      <c r="U333" s="52" t="s">
        <v>44</v>
      </c>
      <c r="V333" s="52"/>
      <c r="W333" s="52"/>
      <c r="X333" s="52" t="s">
        <v>44</v>
      </c>
      <c r="Y333" s="52"/>
      <c r="Z333" s="52"/>
      <c r="AA333" s="52"/>
      <c r="AB333" s="52"/>
      <c r="AC333" s="52"/>
      <c r="AD333" s="52"/>
      <c r="AE333" s="52"/>
      <c r="AF333" s="84">
        <v>8</v>
      </c>
      <c r="AG333" s="84">
        <v>8</v>
      </c>
      <c r="AH333" s="52"/>
      <c r="AI333" s="52"/>
      <c r="AJ333" s="52">
        <v>2</v>
      </c>
      <c r="AK333" s="52" t="s">
        <v>484</v>
      </c>
      <c r="AL333" s="52"/>
      <c r="AM333" s="52"/>
      <c r="AN333" s="52"/>
    </row>
    <row r="334" spans="1:52" s="44" customFormat="1" x14ac:dyDescent="0.2">
      <c r="A334" s="44">
        <v>790</v>
      </c>
      <c r="B334" s="44">
        <v>72</v>
      </c>
      <c r="C334" s="87">
        <v>1</v>
      </c>
      <c r="D334" s="44" t="s">
        <v>97</v>
      </c>
      <c r="E334" s="46"/>
      <c r="F334" s="66"/>
      <c r="G334" s="76"/>
      <c r="H334" s="6" t="s">
        <v>5530</v>
      </c>
      <c r="I334" s="52" t="s">
        <v>1133</v>
      </c>
      <c r="J334" s="291">
        <v>27902</v>
      </c>
      <c r="K334" s="52" t="s">
        <v>2933</v>
      </c>
      <c r="L334" s="52"/>
      <c r="M334" s="333" t="s">
        <v>2934</v>
      </c>
      <c r="N334" s="52" t="s">
        <v>2935</v>
      </c>
      <c r="O334" s="52"/>
      <c r="P334" s="52"/>
      <c r="Q334" s="350">
        <v>6.7</v>
      </c>
      <c r="R334" s="258" t="s">
        <v>93</v>
      </c>
      <c r="S334" s="52"/>
      <c r="T334" s="52" t="s">
        <v>1165</v>
      </c>
      <c r="U334" s="52" t="s">
        <v>44</v>
      </c>
      <c r="V334" s="52"/>
      <c r="W334" s="52"/>
      <c r="X334" s="52" t="s">
        <v>44</v>
      </c>
      <c r="Y334" s="52"/>
      <c r="Z334" s="52"/>
      <c r="AA334" s="52"/>
      <c r="AB334" s="52"/>
      <c r="AC334" s="52"/>
      <c r="AD334" s="52"/>
      <c r="AE334" s="52"/>
      <c r="AF334" s="84">
        <v>8</v>
      </c>
      <c r="AG334" s="84">
        <v>8</v>
      </c>
      <c r="AH334" s="52"/>
      <c r="AI334" s="52"/>
      <c r="AJ334" s="52">
        <v>2</v>
      </c>
      <c r="AK334" s="52" t="s">
        <v>484</v>
      </c>
      <c r="AL334" s="52"/>
      <c r="AM334" s="52"/>
      <c r="AN334" s="52"/>
    </row>
    <row r="335" spans="1:52" s="44" customFormat="1" x14ac:dyDescent="0.2">
      <c r="A335" s="44">
        <v>790</v>
      </c>
      <c r="B335" s="44">
        <v>72</v>
      </c>
      <c r="C335" s="87">
        <v>1</v>
      </c>
      <c r="D335" s="44" t="s">
        <v>97</v>
      </c>
      <c r="E335" s="46"/>
      <c r="F335" s="66"/>
      <c r="G335" s="76"/>
      <c r="H335" s="6" t="s">
        <v>5530</v>
      </c>
      <c r="I335" s="52" t="s">
        <v>1133</v>
      </c>
      <c r="J335" s="291">
        <v>27896</v>
      </c>
      <c r="K335" s="52" t="s">
        <v>2936</v>
      </c>
      <c r="L335" s="52"/>
      <c r="M335" s="333" t="s">
        <v>2937</v>
      </c>
      <c r="N335" s="52" t="s">
        <v>2938</v>
      </c>
      <c r="O335" s="52"/>
      <c r="P335" s="52"/>
      <c r="Q335" s="350">
        <v>6.7</v>
      </c>
      <c r="R335" s="258" t="s">
        <v>93</v>
      </c>
      <c r="S335" s="52"/>
      <c r="T335" s="52" t="s">
        <v>1165</v>
      </c>
      <c r="U335" s="52" t="s">
        <v>44</v>
      </c>
      <c r="V335" s="52"/>
      <c r="W335" s="52"/>
      <c r="X335" s="52" t="s">
        <v>44</v>
      </c>
      <c r="Y335" s="52"/>
      <c r="Z335" s="52"/>
      <c r="AA335" s="52"/>
      <c r="AB335" s="52"/>
      <c r="AC335" s="52"/>
      <c r="AD335" s="52"/>
      <c r="AE335" s="52"/>
      <c r="AF335" s="84">
        <v>8</v>
      </c>
      <c r="AG335" s="84">
        <v>8</v>
      </c>
      <c r="AH335" s="52"/>
      <c r="AI335" s="52"/>
      <c r="AJ335" s="52">
        <v>2</v>
      </c>
      <c r="AK335" s="52" t="s">
        <v>484</v>
      </c>
      <c r="AL335" s="52"/>
      <c r="AM335" s="52"/>
      <c r="AN335" s="52"/>
    </row>
    <row r="336" spans="1:52" s="44" customFormat="1" x14ac:dyDescent="0.2">
      <c r="A336" s="44">
        <v>790</v>
      </c>
      <c r="B336" s="44">
        <v>72</v>
      </c>
      <c r="C336" s="87">
        <v>1</v>
      </c>
      <c r="D336" s="44" t="s">
        <v>97</v>
      </c>
      <c r="E336" s="46"/>
      <c r="F336" s="66"/>
      <c r="G336" s="76"/>
      <c r="H336" s="6" t="s">
        <v>5530</v>
      </c>
      <c r="I336" s="52" t="s">
        <v>1133</v>
      </c>
      <c r="J336" s="291">
        <v>27904</v>
      </c>
      <c r="K336" s="52" t="s">
        <v>2939</v>
      </c>
      <c r="L336" s="52"/>
      <c r="M336" s="333" t="s">
        <v>2940</v>
      </c>
      <c r="N336" s="52" t="s">
        <v>2941</v>
      </c>
      <c r="O336" s="52"/>
      <c r="P336" s="52"/>
      <c r="Q336" s="350">
        <v>6.7</v>
      </c>
      <c r="R336" s="258" t="s">
        <v>93</v>
      </c>
      <c r="S336" s="52"/>
      <c r="T336" s="52" t="s">
        <v>1165</v>
      </c>
      <c r="U336" s="52" t="s">
        <v>44</v>
      </c>
      <c r="V336" s="52"/>
      <c r="W336" s="52"/>
      <c r="X336" s="52" t="s">
        <v>44</v>
      </c>
      <c r="Y336" s="52"/>
      <c r="Z336" s="52"/>
      <c r="AA336" s="52"/>
      <c r="AB336" s="52"/>
      <c r="AC336" s="52"/>
      <c r="AD336" s="52"/>
      <c r="AE336" s="52"/>
      <c r="AF336" s="84">
        <v>8</v>
      </c>
      <c r="AG336" s="84">
        <v>8</v>
      </c>
      <c r="AH336" s="52"/>
      <c r="AI336" s="52"/>
      <c r="AJ336" s="52">
        <v>2</v>
      </c>
      <c r="AK336" s="52" t="s">
        <v>484</v>
      </c>
      <c r="AL336" s="52"/>
      <c r="AM336" s="52"/>
      <c r="AN336" s="52"/>
    </row>
    <row r="337" spans="1:52" s="44" customFormat="1" x14ac:dyDescent="0.2">
      <c r="A337" s="44">
        <v>790</v>
      </c>
      <c r="B337" s="44">
        <v>72</v>
      </c>
      <c r="C337" s="87">
        <v>1</v>
      </c>
      <c r="D337" s="44" t="s">
        <v>97</v>
      </c>
      <c r="E337" s="46"/>
      <c r="F337" s="66"/>
      <c r="G337" s="76"/>
      <c r="H337" s="6" t="s">
        <v>5530</v>
      </c>
      <c r="I337" s="52" t="s">
        <v>1133</v>
      </c>
      <c r="J337" s="291">
        <v>27897</v>
      </c>
      <c r="K337" s="52" t="s">
        <v>2942</v>
      </c>
      <c r="L337" s="52"/>
      <c r="M337" s="333" t="s">
        <v>2943</v>
      </c>
      <c r="N337" s="52" t="s">
        <v>2944</v>
      </c>
      <c r="O337" s="52"/>
      <c r="P337" s="52"/>
      <c r="Q337" s="350">
        <v>6.7</v>
      </c>
      <c r="R337" s="258" t="s">
        <v>93</v>
      </c>
      <c r="S337" s="52"/>
      <c r="T337" s="52" t="s">
        <v>1165</v>
      </c>
      <c r="U337" s="52" t="s">
        <v>44</v>
      </c>
      <c r="V337" s="52"/>
      <c r="W337" s="52"/>
      <c r="X337" s="52" t="s">
        <v>44</v>
      </c>
      <c r="Y337" s="52"/>
      <c r="Z337" s="52"/>
      <c r="AA337" s="52"/>
      <c r="AB337" s="52"/>
      <c r="AC337" s="52"/>
      <c r="AD337" s="52"/>
      <c r="AE337" s="52"/>
      <c r="AF337" s="84">
        <v>8</v>
      </c>
      <c r="AG337" s="84">
        <v>8</v>
      </c>
      <c r="AH337" s="52"/>
      <c r="AI337" s="52"/>
      <c r="AJ337" s="52">
        <v>2</v>
      </c>
      <c r="AK337" s="52" t="s">
        <v>484</v>
      </c>
      <c r="AL337" s="52"/>
      <c r="AM337" s="52"/>
      <c r="AN337" s="52"/>
    </row>
    <row r="338" spans="1:52" s="241" customFormat="1" ht="13.5" customHeight="1" x14ac:dyDescent="0.25">
      <c r="A338" s="235">
        <v>790</v>
      </c>
      <c r="B338" s="235">
        <v>75</v>
      </c>
      <c r="C338" s="235"/>
      <c r="D338" s="235" t="s">
        <v>2074</v>
      </c>
      <c r="E338" s="236"/>
      <c r="F338" s="82"/>
      <c r="G338" s="83"/>
      <c r="H338" s="238"/>
      <c r="I338" s="239"/>
      <c r="J338" s="295"/>
      <c r="K338" s="239"/>
      <c r="L338" s="239"/>
      <c r="M338" s="334"/>
      <c r="N338" s="84"/>
      <c r="O338" s="84"/>
      <c r="P338" s="8"/>
      <c r="Q338" s="352"/>
      <c r="R338" s="266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239"/>
      <c r="AG338" s="239"/>
      <c r="AH338" s="239"/>
      <c r="AI338" s="84"/>
      <c r="AJ338" s="239"/>
      <c r="AK338" s="84"/>
      <c r="AL338" s="84"/>
      <c r="AM338" s="84"/>
      <c r="AN338" s="84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236"/>
    </row>
    <row r="339" spans="1:52" s="85" customFormat="1" ht="13.5" customHeight="1" x14ac:dyDescent="0.25">
      <c r="A339" s="85">
        <v>790</v>
      </c>
      <c r="B339" s="85">
        <v>75</v>
      </c>
      <c r="C339" s="85">
        <v>1</v>
      </c>
      <c r="D339" s="85" t="s">
        <v>98</v>
      </c>
      <c r="E339" s="43"/>
      <c r="F339" s="92"/>
      <c r="G339" s="93" t="s">
        <v>93</v>
      </c>
      <c r="H339" s="6" t="s">
        <v>5530</v>
      </c>
      <c r="I339" s="84" t="s">
        <v>1133</v>
      </c>
      <c r="J339" s="293">
        <v>16110</v>
      </c>
      <c r="K339" s="84" t="s">
        <v>1166</v>
      </c>
      <c r="L339" s="84"/>
      <c r="M339" s="332" t="s">
        <v>1167</v>
      </c>
      <c r="N339" s="84" t="s">
        <v>1168</v>
      </c>
      <c r="O339" s="84" t="s">
        <v>1169</v>
      </c>
      <c r="P339" s="8"/>
      <c r="Q339" s="352">
        <v>110.8</v>
      </c>
      <c r="R339" s="259" t="s">
        <v>93</v>
      </c>
      <c r="S339" s="84"/>
      <c r="T339" s="84" t="s">
        <v>1148</v>
      </c>
      <c r="U339" s="84" t="s">
        <v>44</v>
      </c>
      <c r="V339" s="84"/>
      <c r="W339" s="84"/>
      <c r="X339" s="84" t="s">
        <v>44</v>
      </c>
      <c r="Y339" s="84"/>
      <c r="Z339" s="84"/>
      <c r="AA339" s="84"/>
      <c r="AB339" s="84"/>
      <c r="AC339" s="84"/>
      <c r="AD339" s="84"/>
      <c r="AE339" s="84"/>
      <c r="AF339" s="84">
        <v>1</v>
      </c>
      <c r="AG339" s="84">
        <v>1</v>
      </c>
      <c r="AH339" s="84">
        <v>50</v>
      </c>
      <c r="AI339" s="84"/>
      <c r="AJ339" s="84">
        <v>2</v>
      </c>
      <c r="AK339" s="84" t="s">
        <v>484</v>
      </c>
      <c r="AL339" s="84"/>
      <c r="AM339" s="84"/>
      <c r="AN339" s="84"/>
    </row>
    <row r="340" spans="1:52" s="85" customFormat="1" ht="13.5" customHeight="1" x14ac:dyDescent="0.25">
      <c r="A340" s="85">
        <v>790</v>
      </c>
      <c r="B340" s="85">
        <v>75</v>
      </c>
      <c r="C340" s="85">
        <v>2</v>
      </c>
      <c r="D340" s="85" t="s">
        <v>99</v>
      </c>
      <c r="E340" s="43"/>
      <c r="F340" s="92"/>
      <c r="G340" s="93" t="s">
        <v>93</v>
      </c>
      <c r="H340" s="6" t="s">
        <v>5530</v>
      </c>
      <c r="I340" s="84" t="s">
        <v>1133</v>
      </c>
      <c r="J340" s="293">
        <v>15650</v>
      </c>
      <c r="K340" s="84" t="s">
        <v>1170</v>
      </c>
      <c r="L340" s="84"/>
      <c r="M340" s="332" t="s">
        <v>1171</v>
      </c>
      <c r="N340" s="84" t="s">
        <v>1172</v>
      </c>
      <c r="O340" s="84" t="s">
        <v>1173</v>
      </c>
      <c r="P340" s="8"/>
      <c r="Q340" s="352">
        <v>32.479999999999997</v>
      </c>
      <c r="R340" s="259" t="s">
        <v>93</v>
      </c>
      <c r="S340" s="84"/>
      <c r="T340" s="84" t="s">
        <v>1100</v>
      </c>
      <c r="U340" s="84" t="s">
        <v>44</v>
      </c>
      <c r="V340" s="84"/>
      <c r="W340" s="84"/>
      <c r="X340" s="84" t="s">
        <v>44</v>
      </c>
      <c r="Y340" s="84"/>
      <c r="Z340" s="84" t="s">
        <v>1174</v>
      </c>
      <c r="AA340" s="84"/>
      <c r="AB340" s="84" t="s">
        <v>1175</v>
      </c>
      <c r="AC340" s="84"/>
      <c r="AD340" s="84"/>
      <c r="AE340" s="84"/>
      <c r="AF340" s="84">
        <v>4</v>
      </c>
      <c r="AG340" s="84">
        <v>4</v>
      </c>
      <c r="AH340" s="84"/>
      <c r="AI340" s="84"/>
      <c r="AJ340" s="84">
        <v>2</v>
      </c>
      <c r="AK340" s="84" t="s">
        <v>483</v>
      </c>
      <c r="AL340" s="84" t="s">
        <v>1134</v>
      </c>
      <c r="AM340" s="84">
        <v>10.278700000000001</v>
      </c>
      <c r="AN340" s="95">
        <v>0.9</v>
      </c>
    </row>
    <row r="341" spans="1:52" s="85" customFormat="1" ht="13.5" customHeight="1" x14ac:dyDescent="0.25">
      <c r="A341" s="85">
        <v>790</v>
      </c>
      <c r="B341" s="85">
        <v>75</v>
      </c>
      <c r="C341" s="85">
        <v>3</v>
      </c>
      <c r="D341" s="85" t="s">
        <v>100</v>
      </c>
      <c r="F341" s="92"/>
      <c r="G341" s="93" t="s">
        <v>93</v>
      </c>
      <c r="H341" s="6" t="s">
        <v>5530</v>
      </c>
      <c r="I341" s="7" t="s">
        <v>1435</v>
      </c>
      <c r="J341" s="293">
        <v>50754</v>
      </c>
      <c r="K341" s="84" t="s">
        <v>1627</v>
      </c>
      <c r="L341" s="84" t="s">
        <v>1627</v>
      </c>
      <c r="M341" s="332" t="s">
        <v>1628</v>
      </c>
      <c r="N341" s="84" t="s">
        <v>1629</v>
      </c>
      <c r="O341" s="84" t="s">
        <v>1630</v>
      </c>
      <c r="P341" s="8" t="s">
        <v>1631</v>
      </c>
      <c r="Q341" s="352">
        <v>59.755600000000001</v>
      </c>
      <c r="R341" s="93" t="s">
        <v>93</v>
      </c>
      <c r="S341" s="84"/>
      <c r="T341" s="84" t="s">
        <v>1626</v>
      </c>
      <c r="U341" s="84" t="s">
        <v>44</v>
      </c>
      <c r="V341" s="84" t="s">
        <v>44</v>
      </c>
      <c r="W341" s="84" t="s">
        <v>44</v>
      </c>
      <c r="X341" s="84" t="s">
        <v>44</v>
      </c>
      <c r="Y341" s="84" t="s">
        <v>44</v>
      </c>
      <c r="Z341" s="84" t="s">
        <v>44</v>
      </c>
      <c r="AA341" s="84" t="s">
        <v>44</v>
      </c>
      <c r="AB341" s="81" t="s">
        <v>1632</v>
      </c>
      <c r="AC341" s="84" t="s">
        <v>44</v>
      </c>
      <c r="AD341" s="84" t="s">
        <v>44</v>
      </c>
      <c r="AE341" s="84" t="s">
        <v>44</v>
      </c>
      <c r="AF341" s="84">
        <v>2</v>
      </c>
      <c r="AG341" s="84">
        <v>2</v>
      </c>
      <c r="AH341" s="84"/>
      <c r="AI341" s="84"/>
      <c r="AJ341" s="84">
        <v>2</v>
      </c>
      <c r="AK341" s="84" t="s">
        <v>483</v>
      </c>
      <c r="AL341" s="94">
        <v>43435</v>
      </c>
      <c r="AM341" s="84">
        <v>10.2753</v>
      </c>
      <c r="AN341" s="95">
        <v>0.9</v>
      </c>
    </row>
    <row r="342" spans="1:52" s="241" customFormat="1" ht="13.5" customHeight="1" x14ac:dyDescent="0.25">
      <c r="A342" s="235">
        <v>790</v>
      </c>
      <c r="B342" s="235">
        <v>76</v>
      </c>
      <c r="C342" s="235"/>
      <c r="D342" s="235" t="s">
        <v>2075</v>
      </c>
      <c r="E342" s="236"/>
      <c r="F342" s="82"/>
      <c r="G342" s="83"/>
      <c r="H342" s="238"/>
      <c r="I342" s="239"/>
      <c r="J342" s="295"/>
      <c r="K342" s="239"/>
      <c r="L342" s="239"/>
      <c r="M342" s="334"/>
      <c r="N342" s="84"/>
      <c r="O342" s="84"/>
      <c r="P342" s="8"/>
      <c r="Q342" s="352"/>
      <c r="R342" s="266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239"/>
      <c r="AG342" s="239"/>
      <c r="AH342" s="239"/>
      <c r="AI342" s="84"/>
      <c r="AJ342" s="239"/>
      <c r="AK342" s="84"/>
      <c r="AL342" s="84"/>
      <c r="AM342" s="84"/>
      <c r="AN342" s="84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236"/>
    </row>
    <row r="343" spans="1:52" s="85" customFormat="1" ht="13.5" customHeight="1" x14ac:dyDescent="0.2">
      <c r="A343" s="81">
        <v>790</v>
      </c>
      <c r="B343" s="81">
        <v>76</v>
      </c>
      <c r="C343" s="81">
        <v>2</v>
      </c>
      <c r="D343" s="81" t="s">
        <v>101</v>
      </c>
      <c r="E343" s="39"/>
      <c r="F343" s="82"/>
      <c r="G343" s="83" t="s">
        <v>93</v>
      </c>
      <c r="H343" s="6" t="s">
        <v>5530</v>
      </c>
      <c r="I343" s="217" t="s">
        <v>1284</v>
      </c>
      <c r="J343" s="293">
        <v>610769</v>
      </c>
      <c r="K343" s="84" t="s">
        <v>1432</v>
      </c>
      <c r="L343" s="232" t="s">
        <v>5494</v>
      </c>
      <c r="M343" s="332" t="s">
        <v>1433</v>
      </c>
      <c r="N343" s="84" t="s">
        <v>1434</v>
      </c>
      <c r="O343" s="84"/>
      <c r="P343" s="8"/>
      <c r="Q343" s="352">
        <v>89.1</v>
      </c>
      <c r="R343" s="259" t="s">
        <v>93</v>
      </c>
      <c r="S343" s="84"/>
      <c r="T343" s="84"/>
      <c r="U343" s="84" t="s">
        <v>44</v>
      </c>
      <c r="V343" s="84"/>
      <c r="W343" s="84"/>
      <c r="X343" s="84" t="s">
        <v>44</v>
      </c>
      <c r="Y343" s="84"/>
      <c r="Z343" s="84"/>
      <c r="AA343" s="84"/>
      <c r="AB343" s="84"/>
      <c r="AC343" s="84"/>
      <c r="AD343" s="84"/>
      <c r="AE343" s="84"/>
      <c r="AF343" s="84">
        <v>1</v>
      </c>
      <c r="AG343" s="84">
        <v>1</v>
      </c>
      <c r="AH343" s="84">
        <v>1</v>
      </c>
      <c r="AI343" s="84"/>
      <c r="AJ343" s="84">
        <v>2</v>
      </c>
      <c r="AK343" s="84" t="s">
        <v>1289</v>
      </c>
      <c r="AL343" s="84" t="s">
        <v>1380</v>
      </c>
      <c r="AM343" s="84" t="s">
        <v>1381</v>
      </c>
      <c r="AN343" s="84" t="s">
        <v>1290</v>
      </c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</row>
    <row r="344" spans="1:52" s="90" customFormat="1" x14ac:dyDescent="0.2">
      <c r="A344" s="81">
        <v>790</v>
      </c>
      <c r="B344" s="81">
        <v>76</v>
      </c>
      <c r="C344" s="81">
        <v>2</v>
      </c>
      <c r="D344" s="81" t="s">
        <v>101</v>
      </c>
      <c r="E344" s="39"/>
      <c r="G344" s="130"/>
      <c r="H344" s="6" t="s">
        <v>5530</v>
      </c>
      <c r="I344" s="217" t="s">
        <v>1284</v>
      </c>
      <c r="J344" s="298">
        <v>610768</v>
      </c>
      <c r="K344" s="133" t="s">
        <v>1432</v>
      </c>
      <c r="L344" s="133" t="s">
        <v>5495</v>
      </c>
      <c r="M344" s="336" t="s">
        <v>2945</v>
      </c>
      <c r="N344" s="133" t="s">
        <v>2946</v>
      </c>
      <c r="O344" s="133"/>
      <c r="P344" s="132"/>
      <c r="Q344" s="355">
        <v>89.1</v>
      </c>
      <c r="R344" s="259" t="s">
        <v>93</v>
      </c>
      <c r="S344" s="107"/>
      <c r="T344" s="107"/>
      <c r="U344" s="107" t="s">
        <v>44</v>
      </c>
      <c r="V344" s="107"/>
      <c r="W344" s="107"/>
      <c r="X344" s="107" t="s">
        <v>44</v>
      </c>
      <c r="Y344" s="107"/>
      <c r="Z344" s="107"/>
      <c r="AA344" s="107"/>
      <c r="AB344" s="107"/>
      <c r="AC344" s="107"/>
      <c r="AD344" s="107"/>
      <c r="AE344" s="107"/>
      <c r="AF344" s="107">
        <v>1</v>
      </c>
      <c r="AG344" s="107">
        <v>1</v>
      </c>
      <c r="AH344" s="107">
        <v>1</v>
      </c>
      <c r="AI344" s="107"/>
      <c r="AJ344" s="132" t="s">
        <v>1103</v>
      </c>
      <c r="AK344" s="107" t="s">
        <v>1289</v>
      </c>
      <c r="AL344" s="132">
        <v>1812</v>
      </c>
      <c r="AM344" s="132">
        <v>10.279</v>
      </c>
      <c r="AN344" s="132" t="s">
        <v>1290</v>
      </c>
    </row>
    <row r="345" spans="1:52" s="85" customFormat="1" ht="13.5" customHeight="1" x14ac:dyDescent="0.25">
      <c r="A345" s="85">
        <v>790</v>
      </c>
      <c r="B345" s="85">
        <v>76</v>
      </c>
      <c r="C345" s="85">
        <v>3</v>
      </c>
      <c r="D345" s="85" t="s">
        <v>102</v>
      </c>
      <c r="E345" s="3"/>
      <c r="F345" s="92"/>
      <c r="G345" s="96" t="s">
        <v>93</v>
      </c>
      <c r="H345" s="6" t="s">
        <v>5530</v>
      </c>
      <c r="I345" s="16" t="s">
        <v>480</v>
      </c>
      <c r="J345" s="297">
        <v>660200</v>
      </c>
      <c r="K345" s="16" t="s">
        <v>982</v>
      </c>
      <c r="L345" s="16" t="s">
        <v>982</v>
      </c>
      <c r="M345" s="329" t="s">
        <v>983</v>
      </c>
      <c r="N345" s="84" t="s">
        <v>984</v>
      </c>
      <c r="O345" s="97"/>
      <c r="P345" s="16" t="s">
        <v>985</v>
      </c>
      <c r="Q345" s="354">
        <v>0.54648148148148157</v>
      </c>
      <c r="R345" s="260" t="s">
        <v>93</v>
      </c>
      <c r="S345" s="16" t="s">
        <v>481</v>
      </c>
      <c r="T345" s="16" t="s">
        <v>517</v>
      </c>
      <c r="U345" s="16" t="s">
        <v>482</v>
      </c>
      <c r="V345" s="16" t="s">
        <v>482</v>
      </c>
      <c r="W345" s="16" t="s">
        <v>482</v>
      </c>
      <c r="X345" s="16" t="s">
        <v>482</v>
      </c>
      <c r="Y345" s="16" t="s">
        <v>482</v>
      </c>
      <c r="Z345" s="97"/>
      <c r="AA345" s="97"/>
      <c r="AB345" s="97"/>
      <c r="AC345" s="97"/>
      <c r="AD345" s="97"/>
      <c r="AE345" s="16" t="s">
        <v>482</v>
      </c>
      <c r="AF345" s="97">
        <v>72</v>
      </c>
      <c r="AG345" s="97">
        <v>72</v>
      </c>
      <c r="AH345" s="97">
        <v>72</v>
      </c>
      <c r="AI345" s="97"/>
      <c r="AJ345" s="97">
        <v>3</v>
      </c>
      <c r="AK345" s="97" t="s">
        <v>484</v>
      </c>
      <c r="AL345" s="98"/>
      <c r="AM345" s="99"/>
      <c r="AN345" s="100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</row>
    <row r="346" spans="1:52" s="241" customFormat="1" ht="13.5" customHeight="1" x14ac:dyDescent="0.25">
      <c r="A346" s="235">
        <v>790</v>
      </c>
      <c r="B346" s="235">
        <v>77</v>
      </c>
      <c r="C346" s="235"/>
      <c r="D346" s="235" t="s">
        <v>2076</v>
      </c>
      <c r="E346" s="236"/>
      <c r="F346" s="82"/>
      <c r="G346" s="83"/>
      <c r="H346" s="238"/>
      <c r="I346" s="239"/>
      <c r="J346" s="295"/>
      <c r="K346" s="239"/>
      <c r="L346" s="239"/>
      <c r="M346" s="334"/>
      <c r="N346" s="84"/>
      <c r="O346" s="84"/>
      <c r="P346" s="8"/>
      <c r="Q346" s="352"/>
      <c r="R346" s="266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239"/>
      <c r="AG346" s="239"/>
      <c r="AH346" s="239"/>
      <c r="AI346" s="84"/>
      <c r="AJ346" s="239"/>
      <c r="AK346" s="84"/>
      <c r="AL346" s="84"/>
      <c r="AM346" s="84"/>
      <c r="AN346" s="84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236"/>
    </row>
    <row r="347" spans="1:52" s="85" customFormat="1" ht="13.5" customHeight="1" x14ac:dyDescent="0.25">
      <c r="A347" s="85">
        <v>790</v>
      </c>
      <c r="B347" s="85">
        <v>77</v>
      </c>
      <c r="C347" s="85">
        <v>1</v>
      </c>
      <c r="D347" s="85" t="s">
        <v>103</v>
      </c>
      <c r="F347" s="92">
        <v>273</v>
      </c>
      <c r="G347" s="96" t="s">
        <v>93</v>
      </c>
      <c r="H347" s="6" t="s">
        <v>5530</v>
      </c>
      <c r="I347" s="16" t="s">
        <v>480</v>
      </c>
      <c r="J347" s="297">
        <v>681730</v>
      </c>
      <c r="K347" s="97" t="s">
        <v>986</v>
      </c>
      <c r="L347" s="97" t="s">
        <v>986</v>
      </c>
      <c r="M347" s="329" t="s">
        <v>987</v>
      </c>
      <c r="N347" s="84" t="s">
        <v>988</v>
      </c>
      <c r="O347" s="97"/>
      <c r="P347" s="16" t="s">
        <v>989</v>
      </c>
      <c r="Q347" s="354">
        <v>0.17552941176470591</v>
      </c>
      <c r="R347" s="260" t="s">
        <v>93</v>
      </c>
      <c r="S347" s="16" t="s">
        <v>481</v>
      </c>
      <c r="T347" s="16" t="s">
        <v>517</v>
      </c>
      <c r="U347" s="16" t="s">
        <v>482</v>
      </c>
      <c r="V347" s="16" t="s">
        <v>482</v>
      </c>
      <c r="W347" s="16" t="s">
        <v>482</v>
      </c>
      <c r="X347" s="16" t="s">
        <v>482</v>
      </c>
      <c r="Y347" s="16" t="s">
        <v>482</v>
      </c>
      <c r="Z347" s="97"/>
      <c r="AA347" s="97"/>
      <c r="AB347" s="97"/>
      <c r="AC347" s="97"/>
      <c r="AD347" s="97"/>
      <c r="AE347" s="16" t="s">
        <v>482</v>
      </c>
      <c r="AF347" s="97">
        <v>100</v>
      </c>
      <c r="AG347" s="97">
        <v>100</v>
      </c>
      <c r="AH347" s="97">
        <v>100</v>
      </c>
      <c r="AI347" s="97"/>
      <c r="AJ347" s="97">
        <v>3</v>
      </c>
      <c r="AK347" s="97" t="s">
        <v>483</v>
      </c>
      <c r="AL347" s="98">
        <v>43817</v>
      </c>
      <c r="AM347" s="99">
        <v>10.2753</v>
      </c>
      <c r="AN347" s="100">
        <v>0.9</v>
      </c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</row>
    <row r="348" spans="1:52" s="44" customFormat="1" x14ac:dyDescent="0.2">
      <c r="A348" s="44">
        <v>790</v>
      </c>
      <c r="B348" s="44">
        <v>77</v>
      </c>
      <c r="C348" s="44">
        <v>1</v>
      </c>
      <c r="D348" s="44" t="s">
        <v>103</v>
      </c>
      <c r="F348" s="66">
        <v>273</v>
      </c>
      <c r="G348" s="76" t="s">
        <v>93</v>
      </c>
      <c r="H348" s="6" t="s">
        <v>5530</v>
      </c>
      <c r="I348" s="16" t="s">
        <v>480</v>
      </c>
      <c r="J348" s="290">
        <v>681733</v>
      </c>
      <c r="K348" s="51" t="s">
        <v>2947</v>
      </c>
      <c r="L348" s="51" t="s">
        <v>2947</v>
      </c>
      <c r="M348" s="331" t="s">
        <v>2948</v>
      </c>
      <c r="N348" s="51" t="s">
        <v>2949</v>
      </c>
      <c r="O348" s="50"/>
      <c r="P348" s="51" t="s">
        <v>989</v>
      </c>
      <c r="Q348" s="348">
        <v>0.17552941176470591</v>
      </c>
      <c r="R348" s="257" t="s">
        <v>93</v>
      </c>
      <c r="S348" s="54" t="s">
        <v>481</v>
      </c>
      <c r="T348" s="54" t="s">
        <v>517</v>
      </c>
      <c r="U348" s="54" t="s">
        <v>482</v>
      </c>
      <c r="V348" s="54" t="s">
        <v>482</v>
      </c>
      <c r="W348" s="54" t="s">
        <v>482</v>
      </c>
      <c r="X348" s="54" t="s">
        <v>482</v>
      </c>
      <c r="Y348" s="54" t="s">
        <v>482</v>
      </c>
      <c r="Z348" s="51"/>
      <c r="AA348" s="51"/>
      <c r="AB348" s="51"/>
      <c r="AC348" s="51"/>
      <c r="AD348" s="51"/>
      <c r="AE348" s="54" t="s">
        <v>482</v>
      </c>
      <c r="AF348" s="51">
        <v>100</v>
      </c>
      <c r="AG348" s="51">
        <v>100</v>
      </c>
      <c r="AH348" s="51">
        <v>100</v>
      </c>
      <c r="AI348" s="51"/>
      <c r="AJ348" s="51">
        <v>3</v>
      </c>
      <c r="AK348" s="51" t="s">
        <v>483</v>
      </c>
      <c r="AL348" s="55">
        <v>43817</v>
      </c>
      <c r="AM348" s="56">
        <v>10.2753</v>
      </c>
      <c r="AN348" s="57">
        <v>0.9</v>
      </c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</row>
    <row r="349" spans="1:52" s="85" customFormat="1" ht="13.5" customHeight="1" x14ac:dyDescent="0.25">
      <c r="A349" s="85">
        <v>790</v>
      </c>
      <c r="B349" s="85">
        <v>77</v>
      </c>
      <c r="C349" s="85">
        <v>2</v>
      </c>
      <c r="D349" s="85" t="s">
        <v>104</v>
      </c>
      <c r="F349" s="92">
        <v>60</v>
      </c>
      <c r="G349" s="96" t="s">
        <v>93</v>
      </c>
      <c r="H349" s="6" t="s">
        <v>5530</v>
      </c>
      <c r="I349" s="16" t="s">
        <v>480</v>
      </c>
      <c r="J349" s="297">
        <v>681728</v>
      </c>
      <c r="K349" s="97" t="s">
        <v>990</v>
      </c>
      <c r="L349" s="97" t="s">
        <v>990</v>
      </c>
      <c r="M349" s="329" t="s">
        <v>991</v>
      </c>
      <c r="N349" s="84" t="s">
        <v>992</v>
      </c>
      <c r="O349" s="97"/>
      <c r="P349" s="16" t="s">
        <v>993</v>
      </c>
      <c r="Q349" s="354">
        <v>2.4618181818181815</v>
      </c>
      <c r="R349" s="260" t="s">
        <v>93</v>
      </c>
      <c r="S349" s="16" t="s">
        <v>481</v>
      </c>
      <c r="T349" s="16" t="s">
        <v>517</v>
      </c>
      <c r="U349" s="16" t="s">
        <v>482</v>
      </c>
      <c r="V349" s="16" t="s">
        <v>482</v>
      </c>
      <c r="W349" s="16" t="s">
        <v>482</v>
      </c>
      <c r="X349" s="16" t="s">
        <v>482</v>
      </c>
      <c r="Y349" s="16" t="s">
        <v>482</v>
      </c>
      <c r="Z349" s="97"/>
      <c r="AA349" s="97"/>
      <c r="AB349" s="97"/>
      <c r="AC349" s="97"/>
      <c r="AD349" s="97"/>
      <c r="AE349" s="16" t="s">
        <v>482</v>
      </c>
      <c r="AF349" s="97">
        <v>5</v>
      </c>
      <c r="AG349" s="97">
        <v>5</v>
      </c>
      <c r="AH349" s="97">
        <v>5</v>
      </c>
      <c r="AI349" s="97"/>
      <c r="AJ349" s="97">
        <v>3</v>
      </c>
      <c r="AK349" s="97" t="s">
        <v>483</v>
      </c>
      <c r="AL349" s="98">
        <v>43817</v>
      </c>
      <c r="AM349" s="99">
        <v>10.2753</v>
      </c>
      <c r="AN349" s="100">
        <v>0.9</v>
      </c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</row>
    <row r="350" spans="1:52" s="241" customFormat="1" ht="13.5" customHeight="1" x14ac:dyDescent="0.25">
      <c r="A350" s="235">
        <v>790</v>
      </c>
      <c r="B350" s="235">
        <v>78</v>
      </c>
      <c r="C350" s="235"/>
      <c r="D350" s="235" t="s">
        <v>2077</v>
      </c>
      <c r="E350" s="236"/>
      <c r="F350" s="82"/>
      <c r="G350" s="83"/>
      <c r="H350" s="238"/>
      <c r="I350" s="239"/>
      <c r="J350" s="295"/>
      <c r="K350" s="239"/>
      <c r="L350" s="239"/>
      <c r="M350" s="334"/>
      <c r="N350" s="84"/>
      <c r="O350" s="84"/>
      <c r="P350" s="8"/>
      <c r="Q350" s="352"/>
      <c r="R350" s="266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239"/>
      <c r="AG350" s="239"/>
      <c r="AH350" s="239"/>
      <c r="AI350" s="84"/>
      <c r="AJ350" s="239"/>
      <c r="AK350" s="84"/>
      <c r="AL350" s="84"/>
      <c r="AM350" s="84"/>
      <c r="AN350" s="84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236"/>
    </row>
    <row r="351" spans="1:52" s="85" customFormat="1" ht="13.5" customHeight="1" x14ac:dyDescent="0.25">
      <c r="A351" s="85">
        <v>790</v>
      </c>
      <c r="B351" s="85">
        <v>78</v>
      </c>
      <c r="C351" s="85">
        <v>1</v>
      </c>
      <c r="D351" s="85" t="s">
        <v>105</v>
      </c>
      <c r="F351" s="92"/>
      <c r="G351" s="96" t="s">
        <v>93</v>
      </c>
      <c r="H351" s="6" t="s">
        <v>5530</v>
      </c>
      <c r="I351" s="16" t="s">
        <v>480</v>
      </c>
      <c r="J351" s="297">
        <v>415084</v>
      </c>
      <c r="K351" s="97" t="s">
        <v>994</v>
      </c>
      <c r="L351" s="97" t="s">
        <v>994</v>
      </c>
      <c r="M351" s="329" t="s">
        <v>995</v>
      </c>
      <c r="N351" s="84" t="s">
        <v>996</v>
      </c>
      <c r="O351" s="97"/>
      <c r="P351" s="16" t="s">
        <v>997</v>
      </c>
      <c r="Q351" s="354">
        <v>10</v>
      </c>
      <c r="R351" s="260" t="s">
        <v>93</v>
      </c>
      <c r="S351" s="16" t="s">
        <v>481</v>
      </c>
      <c r="T351" s="16" t="s">
        <v>517</v>
      </c>
      <c r="U351" s="16" t="s">
        <v>482</v>
      </c>
      <c r="V351" s="16" t="s">
        <v>482</v>
      </c>
      <c r="W351" s="16" t="s">
        <v>482</v>
      </c>
      <c r="X351" s="16" t="s">
        <v>482</v>
      </c>
      <c r="Y351" s="16" t="s">
        <v>482</v>
      </c>
      <c r="Z351" s="97"/>
      <c r="AA351" s="97"/>
      <c r="AB351" s="97"/>
      <c r="AC351" s="97"/>
      <c r="AD351" s="97"/>
      <c r="AE351" s="16" t="s">
        <v>482</v>
      </c>
      <c r="AF351" s="97">
        <v>1</v>
      </c>
      <c r="AG351" s="97">
        <v>1</v>
      </c>
      <c r="AH351" s="97">
        <v>1</v>
      </c>
      <c r="AI351" s="97"/>
      <c r="AJ351" s="97">
        <v>3</v>
      </c>
      <c r="AK351" s="97" t="s">
        <v>484</v>
      </c>
      <c r="AL351" s="98"/>
      <c r="AM351" s="99"/>
      <c r="AN351" s="100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</row>
    <row r="352" spans="1:52" s="85" customFormat="1" ht="13.5" customHeight="1" x14ac:dyDescent="0.25">
      <c r="A352" s="85">
        <v>790</v>
      </c>
      <c r="B352" s="85">
        <v>78</v>
      </c>
      <c r="C352" s="85">
        <v>2</v>
      </c>
      <c r="D352" s="85" t="s">
        <v>106</v>
      </c>
      <c r="F352" s="92"/>
      <c r="G352" s="96" t="s">
        <v>93</v>
      </c>
      <c r="H352" s="6" t="s">
        <v>5530</v>
      </c>
      <c r="I352" s="16" t="s">
        <v>480</v>
      </c>
      <c r="J352" s="297">
        <v>415085</v>
      </c>
      <c r="K352" s="97" t="s">
        <v>998</v>
      </c>
      <c r="L352" s="97" t="s">
        <v>998</v>
      </c>
      <c r="M352" s="329" t="s">
        <v>999</v>
      </c>
      <c r="N352" s="84" t="s">
        <v>1000</v>
      </c>
      <c r="O352" s="97"/>
      <c r="P352" s="16" t="s">
        <v>1001</v>
      </c>
      <c r="Q352" s="354">
        <v>13.384615384615383</v>
      </c>
      <c r="R352" s="260" t="s">
        <v>93</v>
      </c>
      <c r="S352" s="16" t="s">
        <v>481</v>
      </c>
      <c r="T352" s="16" t="s">
        <v>517</v>
      </c>
      <c r="U352" s="16" t="s">
        <v>482</v>
      </c>
      <c r="V352" s="16" t="s">
        <v>482</v>
      </c>
      <c r="W352" s="16" t="s">
        <v>482</v>
      </c>
      <c r="X352" s="16" t="s">
        <v>482</v>
      </c>
      <c r="Y352" s="16" t="s">
        <v>482</v>
      </c>
      <c r="Z352" s="97"/>
      <c r="AA352" s="97"/>
      <c r="AB352" s="97"/>
      <c r="AC352" s="97"/>
      <c r="AD352" s="97"/>
      <c r="AE352" s="16" t="s">
        <v>482</v>
      </c>
      <c r="AF352" s="97">
        <v>1</v>
      </c>
      <c r="AG352" s="97">
        <v>1</v>
      </c>
      <c r="AH352" s="97">
        <v>1</v>
      </c>
      <c r="AI352" s="97"/>
      <c r="AJ352" s="97">
        <v>3</v>
      </c>
      <c r="AK352" s="97" t="s">
        <v>484</v>
      </c>
      <c r="AL352" s="98"/>
      <c r="AM352" s="99"/>
      <c r="AN352" s="100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</row>
    <row r="353" spans="1:61" s="85" customFormat="1" ht="13.5" customHeight="1" x14ac:dyDescent="0.25">
      <c r="A353" s="85">
        <v>790</v>
      </c>
      <c r="B353" s="85">
        <v>78</v>
      </c>
      <c r="C353" s="85">
        <v>3</v>
      </c>
      <c r="D353" s="85" t="s">
        <v>107</v>
      </c>
      <c r="F353" s="92"/>
      <c r="G353" s="96" t="s">
        <v>93</v>
      </c>
      <c r="H353" s="6" t="s">
        <v>5530</v>
      </c>
      <c r="I353" s="16" t="s">
        <v>480</v>
      </c>
      <c r="J353" s="297">
        <v>415086</v>
      </c>
      <c r="K353" s="97" t="s">
        <v>1002</v>
      </c>
      <c r="L353" s="97" t="s">
        <v>1002</v>
      </c>
      <c r="M353" s="329" t="s">
        <v>1003</v>
      </c>
      <c r="N353" s="84" t="s">
        <v>1004</v>
      </c>
      <c r="O353" s="97"/>
      <c r="P353" s="16" t="s">
        <v>1005</v>
      </c>
      <c r="Q353" s="354">
        <v>1.8125</v>
      </c>
      <c r="R353" s="260" t="s">
        <v>93</v>
      </c>
      <c r="S353" s="16" t="s">
        <v>481</v>
      </c>
      <c r="T353" s="16" t="s">
        <v>517</v>
      </c>
      <c r="U353" s="16" t="s">
        <v>482</v>
      </c>
      <c r="V353" s="16" t="s">
        <v>482</v>
      </c>
      <c r="W353" s="16" t="s">
        <v>482</v>
      </c>
      <c r="X353" s="16" t="s">
        <v>482</v>
      </c>
      <c r="Y353" s="16" t="s">
        <v>482</v>
      </c>
      <c r="Z353" s="97"/>
      <c r="AA353" s="97"/>
      <c r="AB353" s="97"/>
      <c r="AC353" s="97"/>
      <c r="AD353" s="97"/>
      <c r="AE353" s="16" t="s">
        <v>482</v>
      </c>
      <c r="AF353" s="97">
        <v>1</v>
      </c>
      <c r="AG353" s="97">
        <v>1</v>
      </c>
      <c r="AH353" s="97">
        <v>1</v>
      </c>
      <c r="AI353" s="97"/>
      <c r="AJ353" s="97">
        <v>3</v>
      </c>
      <c r="AK353" s="97" t="s">
        <v>484</v>
      </c>
      <c r="AL353" s="98"/>
      <c r="AM353" s="99"/>
      <c r="AN353" s="100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</row>
    <row r="354" spans="1:61" s="282" customFormat="1" ht="13.5" customHeight="1" x14ac:dyDescent="0.25">
      <c r="A354" s="234">
        <v>790</v>
      </c>
      <c r="B354" s="234">
        <v>79</v>
      </c>
      <c r="C354" s="234"/>
      <c r="D354" s="235" t="s">
        <v>2078</v>
      </c>
      <c r="E354" s="278"/>
      <c r="F354" s="37"/>
      <c r="G354" s="38"/>
      <c r="H354" s="279"/>
      <c r="I354" s="280"/>
      <c r="J354" s="300"/>
      <c r="K354" s="240"/>
      <c r="L354" s="240"/>
      <c r="M354" s="323"/>
      <c r="N354" s="41"/>
      <c r="O354" s="8"/>
      <c r="P354" s="8"/>
      <c r="Q354" s="349"/>
      <c r="R354" s="281"/>
      <c r="S354" s="8"/>
      <c r="T354" s="9"/>
      <c r="U354" s="10"/>
      <c r="V354" s="9"/>
      <c r="W354" s="9"/>
      <c r="X354" s="9"/>
      <c r="Y354" s="11"/>
      <c r="Z354" s="11"/>
      <c r="AA354" s="8"/>
      <c r="AB354" s="8"/>
      <c r="AC354" s="8"/>
      <c r="AD354" s="8"/>
      <c r="AE354" s="8"/>
      <c r="AF354" s="240"/>
      <c r="AG354" s="240"/>
      <c r="AH354" s="240"/>
      <c r="AI354" s="8"/>
      <c r="AJ354" s="240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22"/>
      <c r="AY354" s="22"/>
      <c r="AZ354" s="278"/>
      <c r="BA354" s="278"/>
      <c r="BB354" s="278"/>
      <c r="BC354" s="278"/>
      <c r="BD354" s="278"/>
      <c r="BE354" s="278"/>
      <c r="BF354" s="278"/>
      <c r="BG354" s="278"/>
      <c r="BH354" s="278"/>
      <c r="BI354" s="278"/>
    </row>
    <row r="355" spans="1:61" s="2" customFormat="1" ht="13.5" customHeight="1" x14ac:dyDescent="0.25">
      <c r="A355" s="2">
        <v>790</v>
      </c>
      <c r="B355" s="2">
        <v>79</v>
      </c>
      <c r="C355" s="2">
        <v>2</v>
      </c>
      <c r="D355" s="2" t="s">
        <v>108</v>
      </c>
      <c r="F355" s="19"/>
      <c r="G355" s="4" t="s">
        <v>93</v>
      </c>
      <c r="H355" s="6" t="s">
        <v>5530</v>
      </c>
      <c r="I355" s="16" t="s">
        <v>480</v>
      </c>
      <c r="J355" s="286">
        <v>462543</v>
      </c>
      <c r="K355" s="16" t="s">
        <v>774</v>
      </c>
      <c r="L355" s="16" t="s">
        <v>774</v>
      </c>
      <c r="M355" s="329" t="s">
        <v>775</v>
      </c>
      <c r="N355" s="8" t="s">
        <v>776</v>
      </c>
      <c r="O355" s="16"/>
      <c r="P355" s="16" t="s">
        <v>777</v>
      </c>
      <c r="Q355" s="346">
        <v>89.908163265306129</v>
      </c>
      <c r="R355" s="255" t="s">
        <v>93</v>
      </c>
      <c r="S355" s="16" t="s">
        <v>481</v>
      </c>
      <c r="T355" s="16" t="s">
        <v>517</v>
      </c>
      <c r="U355" s="16" t="s">
        <v>482</v>
      </c>
      <c r="V355" s="16" t="s">
        <v>482</v>
      </c>
      <c r="W355" s="16" t="s">
        <v>482</v>
      </c>
      <c r="X355" s="16" t="s">
        <v>482</v>
      </c>
      <c r="Y355" s="16" t="s">
        <v>482</v>
      </c>
      <c r="AE355" s="16" t="s">
        <v>482</v>
      </c>
      <c r="AF355" s="16">
        <v>6</v>
      </c>
      <c r="AG355" s="16">
        <v>6</v>
      </c>
      <c r="AH355" s="16">
        <v>6</v>
      </c>
      <c r="AI355" s="16"/>
      <c r="AJ355" s="16">
        <v>3</v>
      </c>
      <c r="AK355" s="16" t="s">
        <v>483</v>
      </c>
      <c r="AL355" s="34">
        <v>43817</v>
      </c>
      <c r="AM355" s="18">
        <v>10.2753</v>
      </c>
      <c r="AN355" s="35">
        <v>0.9</v>
      </c>
      <c r="AO355" s="16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</row>
    <row r="356" spans="1:61" s="44" customFormat="1" x14ac:dyDescent="0.2">
      <c r="A356" s="44">
        <v>790</v>
      </c>
      <c r="B356" s="45">
        <v>79</v>
      </c>
      <c r="C356" s="44">
        <v>2</v>
      </c>
      <c r="D356" s="44" t="s">
        <v>108</v>
      </c>
      <c r="F356" s="66"/>
      <c r="G356" s="76" t="s">
        <v>93</v>
      </c>
      <c r="H356" s="6" t="s">
        <v>5530</v>
      </c>
      <c r="I356" s="16" t="s">
        <v>480</v>
      </c>
      <c r="J356" s="290">
        <v>462544</v>
      </c>
      <c r="K356" s="51" t="s">
        <v>2950</v>
      </c>
      <c r="L356" s="51" t="s">
        <v>2950</v>
      </c>
      <c r="M356" s="219" t="s">
        <v>2951</v>
      </c>
      <c r="N356" s="50" t="s">
        <v>2952</v>
      </c>
      <c r="O356" s="50"/>
      <c r="P356" s="51" t="s">
        <v>777</v>
      </c>
      <c r="Q356" s="348">
        <v>89.908163265306129</v>
      </c>
      <c r="R356" s="257" t="s">
        <v>93</v>
      </c>
      <c r="S356" s="54" t="s">
        <v>481</v>
      </c>
      <c r="T356" s="54" t="s">
        <v>517</v>
      </c>
      <c r="U356" s="54" t="s">
        <v>482</v>
      </c>
      <c r="V356" s="54" t="s">
        <v>482</v>
      </c>
      <c r="W356" s="54" t="s">
        <v>482</v>
      </c>
      <c r="X356" s="54" t="s">
        <v>482</v>
      </c>
      <c r="Y356" s="54" t="s">
        <v>482</v>
      </c>
      <c r="Z356" s="51"/>
      <c r="AA356" s="51"/>
      <c r="AB356" s="51"/>
      <c r="AC356" s="51"/>
      <c r="AD356" s="51"/>
      <c r="AE356" s="54" t="s">
        <v>482</v>
      </c>
      <c r="AF356" s="51">
        <v>6</v>
      </c>
      <c r="AG356" s="51">
        <v>6</v>
      </c>
      <c r="AH356" s="51">
        <v>6</v>
      </c>
      <c r="AI356" s="51"/>
      <c r="AJ356" s="51">
        <v>3</v>
      </c>
      <c r="AK356" s="51" t="s">
        <v>483</v>
      </c>
      <c r="AL356" s="55">
        <v>43817</v>
      </c>
      <c r="AM356" s="56">
        <v>10.2753</v>
      </c>
      <c r="AN356" s="57">
        <v>0.9</v>
      </c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</row>
    <row r="357" spans="1:61" s="44" customFormat="1" x14ac:dyDescent="0.2">
      <c r="A357" s="44">
        <v>790</v>
      </c>
      <c r="B357" s="45">
        <v>79</v>
      </c>
      <c r="C357" s="44">
        <v>2</v>
      </c>
      <c r="D357" s="44" t="s">
        <v>108</v>
      </c>
      <c r="F357" s="66"/>
      <c r="G357" s="76"/>
      <c r="H357" s="6" t="s">
        <v>5530</v>
      </c>
      <c r="I357" s="16" t="s">
        <v>480</v>
      </c>
      <c r="J357" s="290">
        <v>462542</v>
      </c>
      <c r="K357" s="51" t="s">
        <v>2953</v>
      </c>
      <c r="L357" s="51" t="s">
        <v>2953</v>
      </c>
      <c r="M357" s="219" t="s">
        <v>2954</v>
      </c>
      <c r="N357" s="50" t="s">
        <v>2955</v>
      </c>
      <c r="O357" s="50"/>
      <c r="P357" s="51" t="s">
        <v>777</v>
      </c>
      <c r="Q357" s="348">
        <v>89.908163265306129</v>
      </c>
      <c r="R357" s="257" t="s">
        <v>93</v>
      </c>
      <c r="S357" s="54" t="s">
        <v>481</v>
      </c>
      <c r="T357" s="54" t="s">
        <v>517</v>
      </c>
      <c r="U357" s="54" t="s">
        <v>482</v>
      </c>
      <c r="V357" s="54" t="s">
        <v>482</v>
      </c>
      <c r="W357" s="54" t="s">
        <v>482</v>
      </c>
      <c r="X357" s="54" t="s">
        <v>482</v>
      </c>
      <c r="Y357" s="54" t="s">
        <v>482</v>
      </c>
      <c r="Z357" s="51"/>
      <c r="AA357" s="51"/>
      <c r="AB357" s="51"/>
      <c r="AC357" s="51"/>
      <c r="AD357" s="51"/>
      <c r="AE357" s="54" t="s">
        <v>482</v>
      </c>
      <c r="AF357" s="51">
        <v>6</v>
      </c>
      <c r="AG357" s="51">
        <v>6</v>
      </c>
      <c r="AH357" s="51">
        <v>6</v>
      </c>
      <c r="AI357" s="51"/>
      <c r="AJ357" s="51">
        <v>3</v>
      </c>
      <c r="AK357" s="51" t="s">
        <v>483</v>
      </c>
      <c r="AL357" s="55">
        <v>43817</v>
      </c>
      <c r="AM357" s="56">
        <v>10.2753</v>
      </c>
      <c r="AN357" s="57">
        <v>0.9</v>
      </c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</row>
    <row r="358" spans="1:61" s="2" customFormat="1" ht="13.5" customHeight="1" x14ac:dyDescent="0.25">
      <c r="A358" s="2">
        <v>790</v>
      </c>
      <c r="B358" s="2">
        <v>79</v>
      </c>
      <c r="C358" s="2">
        <v>3</v>
      </c>
      <c r="D358" s="2" t="s">
        <v>109</v>
      </c>
      <c r="F358" s="19"/>
      <c r="G358" s="4" t="s">
        <v>93</v>
      </c>
      <c r="H358" s="6" t="s">
        <v>5530</v>
      </c>
      <c r="I358" s="8" t="s">
        <v>1435</v>
      </c>
      <c r="J358" s="33">
        <v>61969</v>
      </c>
      <c r="K358" s="8" t="s">
        <v>1635</v>
      </c>
      <c r="L358" s="8" t="s">
        <v>1635</v>
      </c>
      <c r="M358" s="332" t="s">
        <v>1636</v>
      </c>
      <c r="N358" s="8" t="s">
        <v>1637</v>
      </c>
      <c r="O358" s="8" t="s">
        <v>1638</v>
      </c>
      <c r="P358" s="8" t="s">
        <v>1600</v>
      </c>
      <c r="Q358" s="349">
        <v>106.0167</v>
      </c>
      <c r="R358" s="4" t="s">
        <v>93</v>
      </c>
      <c r="S358" s="2" t="s">
        <v>1633</v>
      </c>
      <c r="T358" s="8" t="s">
        <v>1634</v>
      </c>
      <c r="U358" s="8" t="s">
        <v>44</v>
      </c>
      <c r="V358" s="8" t="s">
        <v>44</v>
      </c>
      <c r="W358" s="8" t="s">
        <v>44</v>
      </c>
      <c r="X358" s="8" t="s">
        <v>44</v>
      </c>
      <c r="Y358" s="8" t="s">
        <v>44</v>
      </c>
      <c r="Z358" s="8" t="s">
        <v>44</v>
      </c>
      <c r="AA358" s="8" t="s">
        <v>44</v>
      </c>
      <c r="AB358" s="8" t="s">
        <v>44</v>
      </c>
      <c r="AC358" s="8" t="s">
        <v>44</v>
      </c>
      <c r="AD358" s="8" t="s">
        <v>44</v>
      </c>
      <c r="AE358" s="8" t="s">
        <v>44</v>
      </c>
      <c r="AF358" s="8">
        <v>6</v>
      </c>
      <c r="AG358" s="8">
        <v>6</v>
      </c>
      <c r="AH358" s="8"/>
      <c r="AI358" s="8"/>
      <c r="AJ358" s="8">
        <v>2</v>
      </c>
      <c r="AK358" s="8" t="s">
        <v>483</v>
      </c>
      <c r="AL358" s="31">
        <v>43817</v>
      </c>
      <c r="AM358" s="8">
        <v>10.2753</v>
      </c>
      <c r="AN358" s="14">
        <v>0.9</v>
      </c>
    </row>
    <row r="359" spans="1:61" s="68" customFormat="1" x14ac:dyDescent="0.2">
      <c r="A359" s="68">
        <v>790</v>
      </c>
      <c r="B359" s="69">
        <v>79</v>
      </c>
      <c r="C359" s="68">
        <v>3</v>
      </c>
      <c r="D359" s="68" t="s">
        <v>109</v>
      </c>
      <c r="F359" s="71"/>
      <c r="G359" s="76" t="s">
        <v>93</v>
      </c>
      <c r="H359" s="6" t="s">
        <v>5530</v>
      </c>
      <c r="I359" s="131" t="s">
        <v>1435</v>
      </c>
      <c r="J359" s="291">
        <v>61970</v>
      </c>
      <c r="K359" s="131" t="s">
        <v>2956</v>
      </c>
      <c r="L359" s="131" t="s">
        <v>2956</v>
      </c>
      <c r="M359" s="335" t="s">
        <v>2957</v>
      </c>
      <c r="N359" s="131" t="s">
        <v>2958</v>
      </c>
      <c r="O359" s="131" t="s">
        <v>2959</v>
      </c>
      <c r="P359" s="131" t="s">
        <v>2053</v>
      </c>
      <c r="Q359" s="353">
        <v>106.0167</v>
      </c>
      <c r="R359" s="258" t="s">
        <v>93</v>
      </c>
      <c r="S359" s="131"/>
      <c r="T359" s="131" t="s">
        <v>2960</v>
      </c>
      <c r="U359" s="131" t="s">
        <v>44</v>
      </c>
      <c r="V359" s="131" t="s">
        <v>44</v>
      </c>
      <c r="W359" s="131" t="s">
        <v>44</v>
      </c>
      <c r="X359" s="131" t="s">
        <v>44</v>
      </c>
      <c r="Y359" s="131" t="s">
        <v>44</v>
      </c>
      <c r="Z359" s="131" t="s">
        <v>44</v>
      </c>
      <c r="AA359" s="131" t="s">
        <v>44</v>
      </c>
      <c r="AB359" s="131" t="s">
        <v>44</v>
      </c>
      <c r="AC359" s="131" t="s">
        <v>44</v>
      </c>
      <c r="AD359" s="131" t="s">
        <v>44</v>
      </c>
      <c r="AE359" s="131" t="s">
        <v>44</v>
      </c>
      <c r="AF359" s="131">
        <v>6</v>
      </c>
      <c r="AG359" s="131">
        <v>6</v>
      </c>
      <c r="AH359" s="131"/>
      <c r="AI359" s="131"/>
      <c r="AJ359" s="131"/>
      <c r="AK359" s="131" t="s">
        <v>483</v>
      </c>
      <c r="AL359" s="72">
        <v>43817</v>
      </c>
      <c r="AM359" s="131">
        <v>10.2753</v>
      </c>
      <c r="AN359" s="115">
        <v>0.9</v>
      </c>
    </row>
    <row r="360" spans="1:61" s="68" customFormat="1" x14ac:dyDescent="0.2">
      <c r="A360" s="68">
        <v>790</v>
      </c>
      <c r="B360" s="69">
        <v>79</v>
      </c>
      <c r="C360" s="68">
        <v>3</v>
      </c>
      <c r="D360" s="68" t="s">
        <v>109</v>
      </c>
      <c r="F360" s="71"/>
      <c r="G360" s="76"/>
      <c r="H360" s="6" t="s">
        <v>5530</v>
      </c>
      <c r="I360" s="131" t="s">
        <v>1435</v>
      </c>
      <c r="J360" s="291">
        <v>61968</v>
      </c>
      <c r="K360" s="131" t="s">
        <v>2961</v>
      </c>
      <c r="L360" s="131" t="s">
        <v>2961</v>
      </c>
      <c r="M360" s="335" t="s">
        <v>2962</v>
      </c>
      <c r="N360" s="131" t="s">
        <v>2963</v>
      </c>
      <c r="O360" s="131" t="s">
        <v>2964</v>
      </c>
      <c r="P360" s="131" t="s">
        <v>2053</v>
      </c>
      <c r="Q360" s="353">
        <v>106.0167</v>
      </c>
      <c r="R360" s="258" t="s">
        <v>93</v>
      </c>
      <c r="S360" s="131"/>
      <c r="T360" s="131" t="s">
        <v>2960</v>
      </c>
      <c r="U360" s="131" t="s">
        <v>44</v>
      </c>
      <c r="V360" s="131" t="s">
        <v>44</v>
      </c>
      <c r="W360" s="131" t="s">
        <v>44</v>
      </c>
      <c r="X360" s="131" t="s">
        <v>44</v>
      </c>
      <c r="Y360" s="131" t="s">
        <v>44</v>
      </c>
      <c r="Z360" s="131" t="s">
        <v>44</v>
      </c>
      <c r="AA360" s="131" t="s">
        <v>44</v>
      </c>
      <c r="AB360" s="131" t="s">
        <v>44</v>
      </c>
      <c r="AC360" s="131" t="s">
        <v>44</v>
      </c>
      <c r="AD360" s="131" t="s">
        <v>44</v>
      </c>
      <c r="AE360" s="131" t="s">
        <v>44</v>
      </c>
      <c r="AF360" s="131">
        <v>6</v>
      </c>
      <c r="AG360" s="131">
        <v>6</v>
      </c>
      <c r="AH360" s="131"/>
      <c r="AI360" s="131"/>
      <c r="AJ360" s="131"/>
      <c r="AK360" s="131" t="s">
        <v>483</v>
      </c>
      <c r="AL360" s="72">
        <v>43817</v>
      </c>
      <c r="AM360" s="131">
        <v>10.2753</v>
      </c>
      <c r="AN360" s="115">
        <v>0.9</v>
      </c>
    </row>
    <row r="361" spans="1:61" s="2" customFormat="1" ht="13.5" customHeight="1" x14ac:dyDescent="0.25">
      <c r="A361" s="2">
        <v>790</v>
      </c>
      <c r="B361" s="2">
        <v>79</v>
      </c>
      <c r="C361" s="2">
        <v>4</v>
      </c>
      <c r="D361" s="2" t="s">
        <v>452</v>
      </c>
      <c r="F361" s="19"/>
      <c r="G361" s="4" t="s">
        <v>93</v>
      </c>
      <c r="H361" s="6" t="s">
        <v>5530</v>
      </c>
      <c r="I361" s="8" t="s">
        <v>1435</v>
      </c>
      <c r="J361" s="33">
        <v>60786</v>
      </c>
      <c r="K361" s="8" t="s">
        <v>1639</v>
      </c>
      <c r="L361" s="8" t="s">
        <v>1639</v>
      </c>
      <c r="M361" s="332" t="s">
        <v>1640</v>
      </c>
      <c r="N361" s="8" t="s">
        <v>1641</v>
      </c>
      <c r="O361" s="8" t="s">
        <v>1642</v>
      </c>
      <c r="P361" s="8" t="s">
        <v>1600</v>
      </c>
      <c r="Q361" s="349">
        <v>62.2194</v>
      </c>
      <c r="R361" s="4" t="s">
        <v>93</v>
      </c>
      <c r="S361" s="2" t="s">
        <v>1633</v>
      </c>
      <c r="T361" s="8" t="s">
        <v>1634</v>
      </c>
      <c r="U361" s="8" t="s">
        <v>44</v>
      </c>
      <c r="V361" s="8" t="s">
        <v>44</v>
      </c>
      <c r="W361" s="8" t="s">
        <v>44</v>
      </c>
      <c r="X361" s="8" t="s">
        <v>44</v>
      </c>
      <c r="Y361" s="8" t="s">
        <v>44</v>
      </c>
      <c r="Z361" s="8" t="s">
        <v>44</v>
      </c>
      <c r="AA361" s="8" t="s">
        <v>44</v>
      </c>
      <c r="AB361" s="8" t="s">
        <v>44</v>
      </c>
      <c r="AC361" s="8" t="s">
        <v>44</v>
      </c>
      <c r="AD361" s="8" t="s">
        <v>44</v>
      </c>
      <c r="AE361" s="8" t="s">
        <v>44</v>
      </c>
      <c r="AF361" s="8">
        <v>18</v>
      </c>
      <c r="AG361" s="8">
        <v>18</v>
      </c>
      <c r="AH361" s="8"/>
      <c r="AI361" s="8"/>
      <c r="AJ361" s="8">
        <v>2</v>
      </c>
      <c r="AK361" s="8" t="s">
        <v>483</v>
      </c>
      <c r="AL361" s="31">
        <v>43817</v>
      </c>
      <c r="AM361" s="8">
        <v>10.2753</v>
      </c>
      <c r="AN361" s="14">
        <v>0.9</v>
      </c>
    </row>
    <row r="362" spans="1:61" s="68" customFormat="1" x14ac:dyDescent="0.2">
      <c r="A362" s="68">
        <v>790</v>
      </c>
      <c r="B362" s="69">
        <v>79</v>
      </c>
      <c r="C362" s="68">
        <v>4</v>
      </c>
      <c r="D362" s="68" t="s">
        <v>452</v>
      </c>
      <c r="F362" s="71"/>
      <c r="G362" s="76" t="s">
        <v>93</v>
      </c>
      <c r="H362" s="6" t="s">
        <v>5530</v>
      </c>
      <c r="I362" s="131" t="s">
        <v>1435</v>
      </c>
      <c r="J362" s="291">
        <v>60785</v>
      </c>
      <c r="K362" s="131" t="s">
        <v>2965</v>
      </c>
      <c r="L362" s="131" t="s">
        <v>2965</v>
      </c>
      <c r="M362" s="335" t="s">
        <v>2966</v>
      </c>
      <c r="N362" s="131" t="s">
        <v>2967</v>
      </c>
      <c r="O362" s="131" t="s">
        <v>2968</v>
      </c>
      <c r="P362" s="131" t="s">
        <v>2053</v>
      </c>
      <c r="Q362" s="353">
        <v>62.2194</v>
      </c>
      <c r="R362" s="258" t="s">
        <v>93</v>
      </c>
      <c r="S362" s="131"/>
      <c r="T362" s="131" t="s">
        <v>2960</v>
      </c>
      <c r="U362" s="131" t="s">
        <v>44</v>
      </c>
      <c r="V362" s="131" t="s">
        <v>44</v>
      </c>
      <c r="W362" s="131" t="s">
        <v>44</v>
      </c>
      <c r="X362" s="131" t="s">
        <v>44</v>
      </c>
      <c r="Y362" s="131" t="s">
        <v>44</v>
      </c>
      <c r="Z362" s="131" t="s">
        <v>44</v>
      </c>
      <c r="AA362" s="131" t="s">
        <v>44</v>
      </c>
      <c r="AB362" s="131" t="s">
        <v>44</v>
      </c>
      <c r="AC362" s="131" t="s">
        <v>44</v>
      </c>
      <c r="AD362" s="131" t="s">
        <v>44</v>
      </c>
      <c r="AE362" s="131" t="s">
        <v>44</v>
      </c>
      <c r="AF362" s="131">
        <v>18</v>
      </c>
      <c r="AG362" s="131">
        <v>18</v>
      </c>
      <c r="AH362" s="131"/>
      <c r="AI362" s="131"/>
      <c r="AJ362" s="131"/>
      <c r="AK362" s="131" t="s">
        <v>483</v>
      </c>
      <c r="AL362" s="72">
        <v>43817</v>
      </c>
      <c r="AM362" s="131">
        <v>10.2753</v>
      </c>
      <c r="AN362" s="115">
        <v>0.9</v>
      </c>
    </row>
    <row r="363" spans="1:61" s="68" customFormat="1" x14ac:dyDescent="0.2">
      <c r="A363" s="68">
        <v>790</v>
      </c>
      <c r="B363" s="69">
        <v>79</v>
      </c>
      <c r="C363" s="68">
        <v>4</v>
      </c>
      <c r="D363" s="68" t="s">
        <v>2997</v>
      </c>
      <c r="F363" s="71"/>
      <c r="G363" s="76"/>
      <c r="H363" s="6" t="s">
        <v>5530</v>
      </c>
      <c r="I363" s="131" t="s">
        <v>1435</v>
      </c>
      <c r="J363" s="291">
        <v>60784</v>
      </c>
      <c r="K363" s="131" t="s">
        <v>2969</v>
      </c>
      <c r="L363" s="131" t="s">
        <v>2969</v>
      </c>
      <c r="M363" s="335" t="s">
        <v>2970</v>
      </c>
      <c r="N363" s="131" t="s">
        <v>2971</v>
      </c>
      <c r="O363" s="131" t="s">
        <v>2972</v>
      </c>
      <c r="P363" s="131" t="s">
        <v>2053</v>
      </c>
      <c r="Q363" s="353">
        <v>62.2194</v>
      </c>
      <c r="R363" s="258" t="s">
        <v>93</v>
      </c>
      <c r="S363" s="131"/>
      <c r="T363" s="131" t="s">
        <v>2960</v>
      </c>
      <c r="U363" s="131" t="s">
        <v>44</v>
      </c>
      <c r="V363" s="131" t="s">
        <v>44</v>
      </c>
      <c r="W363" s="131" t="s">
        <v>44</v>
      </c>
      <c r="X363" s="131" t="s">
        <v>44</v>
      </c>
      <c r="Y363" s="131" t="s">
        <v>44</v>
      </c>
      <c r="Z363" s="131" t="s">
        <v>44</v>
      </c>
      <c r="AA363" s="131" t="s">
        <v>44</v>
      </c>
      <c r="AB363" s="131" t="s">
        <v>44</v>
      </c>
      <c r="AC363" s="131" t="s">
        <v>44</v>
      </c>
      <c r="AD363" s="131" t="s">
        <v>44</v>
      </c>
      <c r="AE363" s="131" t="s">
        <v>44</v>
      </c>
      <c r="AF363" s="131">
        <v>18</v>
      </c>
      <c r="AG363" s="131">
        <v>18</v>
      </c>
      <c r="AH363" s="131"/>
      <c r="AI363" s="131"/>
      <c r="AJ363" s="131"/>
      <c r="AK363" s="131" t="s">
        <v>483</v>
      </c>
      <c r="AL363" s="72">
        <v>43817</v>
      </c>
      <c r="AM363" s="131">
        <v>10.2753</v>
      </c>
      <c r="AN363" s="115">
        <v>0.9</v>
      </c>
    </row>
    <row r="364" spans="1:61" s="68" customFormat="1" x14ac:dyDescent="0.2">
      <c r="A364" s="68">
        <v>790</v>
      </c>
      <c r="B364" s="69">
        <v>79</v>
      </c>
      <c r="C364" s="68">
        <v>4</v>
      </c>
      <c r="D364" s="68" t="s">
        <v>2998</v>
      </c>
      <c r="F364" s="71"/>
      <c r="G364" s="76"/>
      <c r="H364" s="6" t="s">
        <v>5530</v>
      </c>
      <c r="I364" s="131" t="s">
        <v>1435</v>
      </c>
      <c r="J364" s="291">
        <v>60783</v>
      </c>
      <c r="K364" s="131" t="s">
        <v>2973</v>
      </c>
      <c r="L364" s="131" t="s">
        <v>2973</v>
      </c>
      <c r="M364" s="335" t="s">
        <v>2974</v>
      </c>
      <c r="N364" s="131" t="s">
        <v>2975</v>
      </c>
      <c r="O364" s="131" t="s">
        <v>2976</v>
      </c>
      <c r="P364" s="131" t="s">
        <v>2053</v>
      </c>
      <c r="Q364" s="353">
        <v>62.2194</v>
      </c>
      <c r="R364" s="258" t="s">
        <v>93</v>
      </c>
      <c r="S364" s="131"/>
      <c r="T364" s="131" t="s">
        <v>2960</v>
      </c>
      <c r="U364" s="131" t="s">
        <v>44</v>
      </c>
      <c r="V364" s="131" t="s">
        <v>44</v>
      </c>
      <c r="W364" s="131" t="s">
        <v>44</v>
      </c>
      <c r="X364" s="131" t="s">
        <v>44</v>
      </c>
      <c r="Y364" s="131" t="s">
        <v>44</v>
      </c>
      <c r="Z364" s="131" t="s">
        <v>44</v>
      </c>
      <c r="AA364" s="131" t="s">
        <v>44</v>
      </c>
      <c r="AB364" s="131" t="s">
        <v>44</v>
      </c>
      <c r="AC364" s="131" t="s">
        <v>44</v>
      </c>
      <c r="AD364" s="131" t="s">
        <v>44</v>
      </c>
      <c r="AE364" s="131" t="s">
        <v>44</v>
      </c>
      <c r="AF364" s="131">
        <v>18</v>
      </c>
      <c r="AG364" s="131">
        <v>18</v>
      </c>
      <c r="AH364" s="131"/>
      <c r="AI364" s="131"/>
      <c r="AJ364" s="131"/>
      <c r="AK364" s="131" t="s">
        <v>483</v>
      </c>
      <c r="AL364" s="72">
        <v>43817</v>
      </c>
      <c r="AM364" s="131">
        <v>10.2753</v>
      </c>
      <c r="AN364" s="115">
        <v>0.9</v>
      </c>
    </row>
    <row r="365" spans="1:61" s="68" customFormat="1" x14ac:dyDescent="0.2">
      <c r="A365" s="68">
        <v>790</v>
      </c>
      <c r="B365" s="69">
        <v>79</v>
      </c>
      <c r="C365" s="68">
        <v>4</v>
      </c>
      <c r="D365" s="68" t="s">
        <v>2999</v>
      </c>
      <c r="F365" s="71"/>
      <c r="G365" s="76"/>
      <c r="H365" s="6" t="s">
        <v>5530</v>
      </c>
      <c r="I365" s="131" t="s">
        <v>1435</v>
      </c>
      <c r="J365" s="291">
        <v>60782</v>
      </c>
      <c r="K365" s="131" t="s">
        <v>2977</v>
      </c>
      <c r="L365" s="131" t="s">
        <v>2977</v>
      </c>
      <c r="M365" s="335" t="s">
        <v>2978</v>
      </c>
      <c r="N365" s="131" t="s">
        <v>2979</v>
      </c>
      <c r="O365" s="131" t="s">
        <v>2980</v>
      </c>
      <c r="P365" s="131" t="s">
        <v>2053</v>
      </c>
      <c r="Q365" s="353">
        <v>62.2194</v>
      </c>
      <c r="R365" s="258" t="s">
        <v>93</v>
      </c>
      <c r="S365" s="131"/>
      <c r="T365" s="131" t="s">
        <v>2960</v>
      </c>
      <c r="U365" s="131" t="s">
        <v>44</v>
      </c>
      <c r="V365" s="131" t="s">
        <v>44</v>
      </c>
      <c r="W365" s="131" t="s">
        <v>44</v>
      </c>
      <c r="X365" s="131" t="s">
        <v>44</v>
      </c>
      <c r="Y365" s="131" t="s">
        <v>44</v>
      </c>
      <c r="Z365" s="131" t="s">
        <v>44</v>
      </c>
      <c r="AA365" s="131" t="s">
        <v>44</v>
      </c>
      <c r="AB365" s="131" t="s">
        <v>44</v>
      </c>
      <c r="AC365" s="131" t="s">
        <v>44</v>
      </c>
      <c r="AD365" s="131" t="s">
        <v>44</v>
      </c>
      <c r="AE365" s="131" t="s">
        <v>44</v>
      </c>
      <c r="AF365" s="131">
        <v>18</v>
      </c>
      <c r="AG365" s="131">
        <v>18</v>
      </c>
      <c r="AH365" s="131"/>
      <c r="AI365" s="131"/>
      <c r="AJ365" s="131"/>
      <c r="AK365" s="131" t="s">
        <v>483</v>
      </c>
      <c r="AL365" s="72">
        <v>43817</v>
      </c>
      <c r="AM365" s="131">
        <v>10.2753</v>
      </c>
      <c r="AN365" s="115">
        <v>0.9</v>
      </c>
    </row>
    <row r="366" spans="1:61" s="68" customFormat="1" x14ac:dyDescent="0.2">
      <c r="A366" s="68">
        <v>790</v>
      </c>
      <c r="B366" s="69">
        <v>79</v>
      </c>
      <c r="C366" s="68">
        <v>4</v>
      </c>
      <c r="D366" s="68" t="s">
        <v>3000</v>
      </c>
      <c r="F366" s="71"/>
      <c r="G366" s="76"/>
      <c r="H366" s="6" t="s">
        <v>5530</v>
      </c>
      <c r="I366" s="131" t="s">
        <v>1435</v>
      </c>
      <c r="J366" s="291">
        <v>60777</v>
      </c>
      <c r="K366" s="131" t="s">
        <v>2981</v>
      </c>
      <c r="L366" s="131" t="s">
        <v>2981</v>
      </c>
      <c r="M366" s="335" t="s">
        <v>2982</v>
      </c>
      <c r="N366" s="131" t="s">
        <v>2983</v>
      </c>
      <c r="O366" s="131" t="s">
        <v>2984</v>
      </c>
      <c r="P366" s="131" t="s">
        <v>2053</v>
      </c>
      <c r="Q366" s="353">
        <v>62.2194</v>
      </c>
      <c r="R366" s="258" t="s">
        <v>93</v>
      </c>
      <c r="S366" s="131"/>
      <c r="T366" s="131" t="s">
        <v>2960</v>
      </c>
      <c r="U366" s="131" t="s">
        <v>44</v>
      </c>
      <c r="V366" s="131" t="s">
        <v>44</v>
      </c>
      <c r="W366" s="131" t="s">
        <v>44</v>
      </c>
      <c r="X366" s="131" t="s">
        <v>44</v>
      </c>
      <c r="Y366" s="131" t="s">
        <v>44</v>
      </c>
      <c r="Z366" s="131" t="s">
        <v>44</v>
      </c>
      <c r="AA366" s="131" t="s">
        <v>44</v>
      </c>
      <c r="AB366" s="131" t="s">
        <v>44</v>
      </c>
      <c r="AC366" s="131" t="s">
        <v>44</v>
      </c>
      <c r="AD366" s="131" t="s">
        <v>44</v>
      </c>
      <c r="AE366" s="131" t="s">
        <v>44</v>
      </c>
      <c r="AF366" s="131">
        <v>18</v>
      </c>
      <c r="AG366" s="131">
        <v>18</v>
      </c>
      <c r="AH366" s="131"/>
      <c r="AI366" s="131"/>
      <c r="AJ366" s="131"/>
      <c r="AK366" s="131" t="s">
        <v>483</v>
      </c>
      <c r="AL366" s="72">
        <v>43817</v>
      </c>
      <c r="AM366" s="131">
        <v>10.2753</v>
      </c>
      <c r="AN366" s="115">
        <v>0.9</v>
      </c>
    </row>
    <row r="367" spans="1:61" s="68" customFormat="1" x14ac:dyDescent="0.2">
      <c r="A367" s="68">
        <v>790</v>
      </c>
      <c r="B367" s="69">
        <v>79</v>
      </c>
      <c r="C367" s="68">
        <v>4</v>
      </c>
      <c r="D367" s="68" t="s">
        <v>3001</v>
      </c>
      <c r="F367" s="71"/>
      <c r="G367" s="76"/>
      <c r="H367" s="6" t="s">
        <v>5530</v>
      </c>
      <c r="I367" s="131" t="s">
        <v>1435</v>
      </c>
      <c r="J367" s="291">
        <v>60778</v>
      </c>
      <c r="K367" s="131" t="s">
        <v>2985</v>
      </c>
      <c r="L367" s="131" t="s">
        <v>2985</v>
      </c>
      <c r="M367" s="335" t="s">
        <v>2986</v>
      </c>
      <c r="N367" s="131" t="s">
        <v>2987</v>
      </c>
      <c r="O367" s="131" t="s">
        <v>2988</v>
      </c>
      <c r="P367" s="131" t="s">
        <v>2053</v>
      </c>
      <c r="Q367" s="353">
        <v>62.2194</v>
      </c>
      <c r="R367" s="258" t="s">
        <v>93</v>
      </c>
      <c r="S367" s="131"/>
      <c r="T367" s="131" t="s">
        <v>2960</v>
      </c>
      <c r="U367" s="131" t="s">
        <v>44</v>
      </c>
      <c r="V367" s="131" t="s">
        <v>44</v>
      </c>
      <c r="W367" s="131" t="s">
        <v>44</v>
      </c>
      <c r="X367" s="131" t="s">
        <v>44</v>
      </c>
      <c r="Y367" s="131" t="s">
        <v>44</v>
      </c>
      <c r="Z367" s="131" t="s">
        <v>44</v>
      </c>
      <c r="AA367" s="131" t="s">
        <v>44</v>
      </c>
      <c r="AB367" s="131" t="s">
        <v>44</v>
      </c>
      <c r="AC367" s="131" t="s">
        <v>44</v>
      </c>
      <c r="AD367" s="131" t="s">
        <v>44</v>
      </c>
      <c r="AE367" s="131" t="s">
        <v>44</v>
      </c>
      <c r="AF367" s="131">
        <v>18</v>
      </c>
      <c r="AG367" s="131">
        <v>18</v>
      </c>
      <c r="AH367" s="131"/>
      <c r="AI367" s="131"/>
      <c r="AJ367" s="131"/>
      <c r="AK367" s="131" t="s">
        <v>483</v>
      </c>
      <c r="AL367" s="72">
        <v>43817</v>
      </c>
      <c r="AM367" s="131">
        <v>10.2753</v>
      </c>
      <c r="AN367" s="115">
        <v>0.9</v>
      </c>
    </row>
    <row r="368" spans="1:61" s="68" customFormat="1" x14ac:dyDescent="0.2">
      <c r="A368" s="68">
        <v>790</v>
      </c>
      <c r="B368" s="69">
        <v>79</v>
      </c>
      <c r="C368" s="68">
        <v>4</v>
      </c>
      <c r="D368" s="68" t="s">
        <v>3002</v>
      </c>
      <c r="F368" s="71"/>
      <c r="G368" s="76"/>
      <c r="H368" s="6" t="s">
        <v>5530</v>
      </c>
      <c r="I368" s="131" t="s">
        <v>1435</v>
      </c>
      <c r="J368" s="291">
        <v>60779</v>
      </c>
      <c r="K368" s="131" t="s">
        <v>2989</v>
      </c>
      <c r="L368" s="131" t="s">
        <v>2989</v>
      </c>
      <c r="M368" s="335" t="s">
        <v>2990</v>
      </c>
      <c r="N368" s="131" t="s">
        <v>2991</v>
      </c>
      <c r="O368" s="131" t="s">
        <v>2992</v>
      </c>
      <c r="P368" s="131" t="s">
        <v>2053</v>
      </c>
      <c r="Q368" s="353">
        <v>62.2194</v>
      </c>
      <c r="R368" s="258" t="s">
        <v>93</v>
      </c>
      <c r="S368" s="131"/>
      <c r="T368" s="131" t="s">
        <v>2960</v>
      </c>
      <c r="U368" s="131" t="s">
        <v>44</v>
      </c>
      <c r="V368" s="131" t="s">
        <v>44</v>
      </c>
      <c r="W368" s="131" t="s">
        <v>44</v>
      </c>
      <c r="X368" s="131" t="s">
        <v>44</v>
      </c>
      <c r="Y368" s="131" t="s">
        <v>44</v>
      </c>
      <c r="Z368" s="131" t="s">
        <v>44</v>
      </c>
      <c r="AA368" s="131" t="s">
        <v>44</v>
      </c>
      <c r="AB368" s="131" t="s">
        <v>44</v>
      </c>
      <c r="AC368" s="131" t="s">
        <v>44</v>
      </c>
      <c r="AD368" s="131" t="s">
        <v>44</v>
      </c>
      <c r="AE368" s="131" t="s">
        <v>44</v>
      </c>
      <c r="AF368" s="131">
        <v>18</v>
      </c>
      <c r="AG368" s="131">
        <v>18</v>
      </c>
      <c r="AH368" s="131"/>
      <c r="AI368" s="131"/>
      <c r="AJ368" s="131"/>
      <c r="AK368" s="131" t="s">
        <v>483</v>
      </c>
      <c r="AL368" s="72">
        <v>43817</v>
      </c>
      <c r="AM368" s="131">
        <v>10.2753</v>
      </c>
      <c r="AN368" s="115">
        <v>0.9</v>
      </c>
    </row>
    <row r="369" spans="1:41" s="68" customFormat="1" x14ac:dyDescent="0.2">
      <c r="A369" s="68">
        <v>790</v>
      </c>
      <c r="B369" s="69">
        <v>79</v>
      </c>
      <c r="C369" s="68">
        <v>4</v>
      </c>
      <c r="D369" s="68" t="s">
        <v>3003</v>
      </c>
      <c r="F369" s="71"/>
      <c r="G369" s="76"/>
      <c r="H369" s="6" t="s">
        <v>5530</v>
      </c>
      <c r="I369" s="131" t="s">
        <v>1435</v>
      </c>
      <c r="J369" s="291">
        <v>60780</v>
      </c>
      <c r="K369" s="131" t="s">
        <v>2993</v>
      </c>
      <c r="L369" s="131" t="s">
        <v>2993</v>
      </c>
      <c r="M369" s="335" t="s">
        <v>2994</v>
      </c>
      <c r="N369" s="131" t="s">
        <v>2995</v>
      </c>
      <c r="O369" s="131" t="s">
        <v>2996</v>
      </c>
      <c r="P369" s="131" t="s">
        <v>2053</v>
      </c>
      <c r="Q369" s="353">
        <v>62.2194</v>
      </c>
      <c r="R369" s="258" t="s">
        <v>93</v>
      </c>
      <c r="S369" s="131"/>
      <c r="T369" s="131" t="s">
        <v>2960</v>
      </c>
      <c r="U369" s="131" t="s">
        <v>44</v>
      </c>
      <c r="V369" s="131" t="s">
        <v>44</v>
      </c>
      <c r="W369" s="131" t="s">
        <v>44</v>
      </c>
      <c r="X369" s="131" t="s">
        <v>44</v>
      </c>
      <c r="Y369" s="131" t="s">
        <v>44</v>
      </c>
      <c r="Z369" s="131" t="s">
        <v>44</v>
      </c>
      <c r="AA369" s="131" t="s">
        <v>44</v>
      </c>
      <c r="AB369" s="131" t="s">
        <v>44</v>
      </c>
      <c r="AC369" s="131" t="s">
        <v>44</v>
      </c>
      <c r="AD369" s="131" t="s">
        <v>44</v>
      </c>
      <c r="AE369" s="131" t="s">
        <v>44</v>
      </c>
      <c r="AF369" s="131">
        <v>18</v>
      </c>
      <c r="AG369" s="131">
        <v>18</v>
      </c>
      <c r="AH369" s="131"/>
      <c r="AI369" s="131"/>
      <c r="AJ369" s="131"/>
      <c r="AK369" s="131" t="s">
        <v>483</v>
      </c>
      <c r="AL369" s="72">
        <v>43817</v>
      </c>
      <c r="AM369" s="131">
        <v>10.2753</v>
      </c>
      <c r="AN369" s="115">
        <v>0.9</v>
      </c>
    </row>
    <row r="370" spans="1:41" s="2" customFormat="1" ht="13.5" customHeight="1" x14ac:dyDescent="0.2">
      <c r="A370" s="22">
        <v>790</v>
      </c>
      <c r="B370" s="22">
        <v>79</v>
      </c>
      <c r="C370" s="22">
        <v>5</v>
      </c>
      <c r="D370" s="22" t="s">
        <v>110</v>
      </c>
      <c r="E370" s="22"/>
      <c r="F370" s="37"/>
      <c r="G370" s="38" t="s">
        <v>93</v>
      </c>
      <c r="H370" s="6" t="s">
        <v>5530</v>
      </c>
      <c r="I370" s="217" t="s">
        <v>1284</v>
      </c>
      <c r="J370" s="33" t="s">
        <v>1390</v>
      </c>
      <c r="K370" s="8" t="s">
        <v>1391</v>
      </c>
      <c r="L370" s="8" t="s">
        <v>1392</v>
      </c>
      <c r="M370" s="332" t="s">
        <v>1393</v>
      </c>
      <c r="N370" s="8" t="s">
        <v>1394</v>
      </c>
      <c r="O370" s="8"/>
      <c r="P370" s="8"/>
      <c r="Q370" s="349">
        <v>62.798333333333339</v>
      </c>
      <c r="R370" s="261" t="s">
        <v>93</v>
      </c>
      <c r="S370" s="8"/>
      <c r="T370" s="8"/>
      <c r="U370" s="8" t="s">
        <v>1006</v>
      </c>
      <c r="V370" s="8"/>
      <c r="W370" s="8"/>
      <c r="X370" s="8" t="s">
        <v>1006</v>
      </c>
      <c r="Y370" s="8"/>
      <c r="Z370" s="8"/>
      <c r="AA370" s="8"/>
      <c r="AB370" s="8"/>
      <c r="AC370" s="8"/>
      <c r="AD370" s="8"/>
      <c r="AE370" s="8"/>
      <c r="AF370" s="8">
        <v>6</v>
      </c>
      <c r="AG370" s="8">
        <v>6</v>
      </c>
      <c r="AH370" s="8">
        <v>6</v>
      </c>
      <c r="AI370" s="8"/>
      <c r="AJ370" s="8">
        <v>2</v>
      </c>
      <c r="AK370" s="8" t="s">
        <v>1289</v>
      </c>
      <c r="AL370" s="23" t="s">
        <v>1333</v>
      </c>
      <c r="AM370" s="23" t="s">
        <v>1334</v>
      </c>
      <c r="AN370" s="8" t="s">
        <v>1290</v>
      </c>
      <c r="AO370" s="22"/>
    </row>
    <row r="371" spans="1:41" s="90" customFormat="1" x14ac:dyDescent="0.2">
      <c r="A371" s="22">
        <v>790</v>
      </c>
      <c r="B371" s="22">
        <v>79</v>
      </c>
      <c r="C371" s="22">
        <v>5</v>
      </c>
      <c r="D371" s="22" t="s">
        <v>110</v>
      </c>
      <c r="F371" s="91"/>
      <c r="G371" s="130"/>
      <c r="H371" s="6" t="s">
        <v>5530</v>
      </c>
      <c r="I371" s="217" t="s">
        <v>1284</v>
      </c>
      <c r="J371" s="301" t="s">
        <v>3004</v>
      </c>
      <c r="K371" s="133" t="s">
        <v>1391</v>
      </c>
      <c r="L371" s="133" t="s">
        <v>3005</v>
      </c>
      <c r="M371" s="336" t="s">
        <v>3006</v>
      </c>
      <c r="N371" s="133" t="s">
        <v>3007</v>
      </c>
      <c r="O371" s="133"/>
      <c r="P371" s="132"/>
      <c r="Q371" s="355">
        <v>62.798333333333339</v>
      </c>
      <c r="R371" s="261" t="s">
        <v>93</v>
      </c>
      <c r="S371" s="90" t="s">
        <v>111</v>
      </c>
      <c r="T371" s="107"/>
      <c r="U371" s="107" t="s">
        <v>44</v>
      </c>
      <c r="V371" s="107"/>
      <c r="W371" s="107"/>
      <c r="X371" s="107" t="s">
        <v>44</v>
      </c>
      <c r="Y371" s="107"/>
      <c r="Z371" s="107"/>
      <c r="AA371" s="107"/>
      <c r="AB371" s="132"/>
      <c r="AC371" s="107"/>
      <c r="AD371" s="107"/>
      <c r="AE371" s="107"/>
      <c r="AF371" s="8">
        <v>6</v>
      </c>
      <c r="AG371" s="107">
        <v>6</v>
      </c>
      <c r="AH371" s="8">
        <v>6</v>
      </c>
      <c r="AI371" s="107"/>
      <c r="AJ371" s="132" t="s">
        <v>1103</v>
      </c>
      <c r="AK371" s="107" t="s">
        <v>1289</v>
      </c>
      <c r="AL371" s="132">
        <v>1812</v>
      </c>
      <c r="AM371" s="132">
        <v>10.279</v>
      </c>
      <c r="AN371" s="132" t="s">
        <v>1290</v>
      </c>
    </row>
    <row r="372" spans="1:41" s="90" customFormat="1" x14ac:dyDescent="0.2">
      <c r="A372" s="22">
        <v>790</v>
      </c>
      <c r="B372" s="22">
        <v>79</v>
      </c>
      <c r="C372" s="22">
        <v>5</v>
      </c>
      <c r="D372" s="22" t="s">
        <v>110</v>
      </c>
      <c r="F372" s="91"/>
      <c r="G372" s="130"/>
      <c r="H372" s="6" t="s">
        <v>5530</v>
      </c>
      <c r="I372" s="217" t="s">
        <v>1284</v>
      </c>
      <c r="J372" s="301" t="s">
        <v>3008</v>
      </c>
      <c r="K372" s="133" t="s">
        <v>1391</v>
      </c>
      <c r="L372" s="133" t="s">
        <v>3009</v>
      </c>
      <c r="M372" s="336" t="s">
        <v>3010</v>
      </c>
      <c r="N372" s="133" t="s">
        <v>3011</v>
      </c>
      <c r="O372" s="133"/>
      <c r="P372" s="132"/>
      <c r="Q372" s="355">
        <v>62.798333333333339</v>
      </c>
      <c r="R372" s="261" t="s">
        <v>93</v>
      </c>
      <c r="S372" s="90" t="s">
        <v>111</v>
      </c>
      <c r="T372" s="107"/>
      <c r="U372" s="107" t="s">
        <v>44</v>
      </c>
      <c r="V372" s="107"/>
      <c r="W372" s="107"/>
      <c r="X372" s="107" t="s">
        <v>44</v>
      </c>
      <c r="Y372" s="107"/>
      <c r="Z372" s="107"/>
      <c r="AA372" s="107"/>
      <c r="AB372" s="132"/>
      <c r="AC372" s="107"/>
      <c r="AD372" s="107"/>
      <c r="AE372" s="107"/>
      <c r="AF372" s="8">
        <v>6</v>
      </c>
      <c r="AG372" s="107">
        <v>6</v>
      </c>
      <c r="AH372" s="8">
        <v>6</v>
      </c>
      <c r="AI372" s="107"/>
      <c r="AJ372" s="132" t="s">
        <v>1103</v>
      </c>
      <c r="AK372" s="107" t="s">
        <v>1289</v>
      </c>
      <c r="AL372" s="132">
        <v>1812</v>
      </c>
      <c r="AM372" s="132">
        <v>10.279</v>
      </c>
      <c r="AN372" s="132" t="s">
        <v>1290</v>
      </c>
    </row>
    <row r="373" spans="1:41" s="90" customFormat="1" x14ac:dyDescent="0.2">
      <c r="A373" s="22">
        <v>790</v>
      </c>
      <c r="B373" s="22">
        <v>79</v>
      </c>
      <c r="C373" s="22">
        <v>5</v>
      </c>
      <c r="D373" s="22" t="s">
        <v>110</v>
      </c>
      <c r="F373" s="91"/>
      <c r="G373" s="130"/>
      <c r="H373" s="6" t="s">
        <v>5530</v>
      </c>
      <c r="I373" s="217" t="s">
        <v>1284</v>
      </c>
      <c r="J373" s="301" t="s">
        <v>3012</v>
      </c>
      <c r="K373" s="133" t="s">
        <v>1391</v>
      </c>
      <c r="L373" s="133" t="s">
        <v>3013</v>
      </c>
      <c r="M373" s="336" t="s">
        <v>3014</v>
      </c>
      <c r="N373" s="133" t="s">
        <v>3015</v>
      </c>
      <c r="O373" s="133"/>
      <c r="P373" s="132"/>
      <c r="Q373" s="355">
        <v>62.798333333333339</v>
      </c>
      <c r="R373" s="261" t="s">
        <v>93</v>
      </c>
      <c r="S373" s="90" t="s">
        <v>111</v>
      </c>
      <c r="T373" s="107"/>
      <c r="U373" s="107" t="s">
        <v>44</v>
      </c>
      <c r="V373" s="107"/>
      <c r="W373" s="107"/>
      <c r="X373" s="107" t="s">
        <v>44</v>
      </c>
      <c r="Y373" s="107"/>
      <c r="Z373" s="107"/>
      <c r="AA373" s="107"/>
      <c r="AB373" s="132"/>
      <c r="AC373" s="107"/>
      <c r="AD373" s="107"/>
      <c r="AE373" s="107"/>
      <c r="AF373" s="8">
        <v>6</v>
      </c>
      <c r="AG373" s="107">
        <v>6</v>
      </c>
      <c r="AH373" s="8">
        <v>6</v>
      </c>
      <c r="AI373" s="107"/>
      <c r="AJ373" s="132" t="s">
        <v>1103</v>
      </c>
      <c r="AK373" s="107" t="s">
        <v>1289</v>
      </c>
      <c r="AL373" s="132">
        <v>1812</v>
      </c>
      <c r="AM373" s="132">
        <v>10.279</v>
      </c>
      <c r="AN373" s="132" t="s">
        <v>1290</v>
      </c>
    </row>
    <row r="374" spans="1:41" s="90" customFormat="1" x14ac:dyDescent="0.2">
      <c r="A374" s="22">
        <v>790</v>
      </c>
      <c r="B374" s="22">
        <v>79</v>
      </c>
      <c r="C374" s="22">
        <v>5</v>
      </c>
      <c r="D374" s="22" t="s">
        <v>110</v>
      </c>
      <c r="F374" s="91"/>
      <c r="G374" s="130"/>
      <c r="H374" s="6" t="s">
        <v>5530</v>
      </c>
      <c r="I374" s="217" t="s">
        <v>1284</v>
      </c>
      <c r="J374" s="301" t="s">
        <v>3016</v>
      </c>
      <c r="K374" s="133" t="s">
        <v>1391</v>
      </c>
      <c r="L374" s="133" t="s">
        <v>3017</v>
      </c>
      <c r="M374" s="336" t="s">
        <v>3018</v>
      </c>
      <c r="N374" s="133" t="s">
        <v>3019</v>
      </c>
      <c r="O374" s="133"/>
      <c r="P374" s="132"/>
      <c r="Q374" s="355">
        <v>62.798333333333339</v>
      </c>
      <c r="R374" s="261" t="s">
        <v>93</v>
      </c>
      <c r="S374" s="90" t="s">
        <v>111</v>
      </c>
      <c r="T374" s="107"/>
      <c r="U374" s="107" t="s">
        <v>44</v>
      </c>
      <c r="V374" s="107"/>
      <c r="W374" s="107"/>
      <c r="X374" s="107" t="s">
        <v>44</v>
      </c>
      <c r="Y374" s="107"/>
      <c r="Z374" s="107"/>
      <c r="AA374" s="107"/>
      <c r="AB374" s="132"/>
      <c r="AC374" s="107"/>
      <c r="AD374" s="107"/>
      <c r="AE374" s="107"/>
      <c r="AF374" s="8">
        <v>6</v>
      </c>
      <c r="AG374" s="107">
        <v>6</v>
      </c>
      <c r="AH374" s="8">
        <v>6</v>
      </c>
      <c r="AI374" s="107"/>
      <c r="AJ374" s="132" t="s">
        <v>1103</v>
      </c>
      <c r="AK374" s="107" t="s">
        <v>1289</v>
      </c>
      <c r="AL374" s="132">
        <v>1812</v>
      </c>
      <c r="AM374" s="132">
        <v>10.279</v>
      </c>
      <c r="AN374" s="132" t="s">
        <v>1290</v>
      </c>
    </row>
    <row r="375" spans="1:41" s="90" customFormat="1" x14ac:dyDescent="0.2">
      <c r="A375" s="22">
        <v>790</v>
      </c>
      <c r="B375" s="22">
        <v>79</v>
      </c>
      <c r="C375" s="22">
        <v>5</v>
      </c>
      <c r="D375" s="22" t="s">
        <v>110</v>
      </c>
      <c r="F375" s="91"/>
      <c r="G375" s="130"/>
      <c r="H375" s="6" t="s">
        <v>5530</v>
      </c>
      <c r="I375" s="217" t="s">
        <v>1284</v>
      </c>
      <c r="J375" s="301" t="s">
        <v>3020</v>
      </c>
      <c r="K375" s="133" t="s">
        <v>1391</v>
      </c>
      <c r="L375" s="133" t="s">
        <v>3021</v>
      </c>
      <c r="M375" s="336" t="s">
        <v>3022</v>
      </c>
      <c r="N375" s="133" t="s">
        <v>3023</v>
      </c>
      <c r="O375" s="133"/>
      <c r="P375" s="132"/>
      <c r="Q375" s="355">
        <v>62.798333333333339</v>
      </c>
      <c r="R375" s="261" t="s">
        <v>93</v>
      </c>
      <c r="S375" s="90" t="s">
        <v>111</v>
      </c>
      <c r="T375" s="107"/>
      <c r="U375" s="107" t="s">
        <v>44</v>
      </c>
      <c r="V375" s="107"/>
      <c r="W375" s="107"/>
      <c r="X375" s="107" t="s">
        <v>44</v>
      </c>
      <c r="Y375" s="107"/>
      <c r="Z375" s="107"/>
      <c r="AA375" s="107"/>
      <c r="AB375" s="132"/>
      <c r="AC375" s="107"/>
      <c r="AD375" s="107"/>
      <c r="AE375" s="107"/>
      <c r="AF375" s="8">
        <v>6</v>
      </c>
      <c r="AG375" s="107">
        <v>6</v>
      </c>
      <c r="AH375" s="8">
        <v>6</v>
      </c>
      <c r="AI375" s="107"/>
      <c r="AJ375" s="132" t="s">
        <v>1103</v>
      </c>
      <c r="AK375" s="107" t="s">
        <v>1289</v>
      </c>
      <c r="AL375" s="132">
        <v>1812</v>
      </c>
      <c r="AM375" s="132">
        <v>10.279</v>
      </c>
      <c r="AN375" s="132" t="s">
        <v>1290</v>
      </c>
    </row>
    <row r="376" spans="1:41" s="90" customFormat="1" x14ac:dyDescent="0.2">
      <c r="A376" s="22">
        <v>790</v>
      </c>
      <c r="B376" s="22">
        <v>79</v>
      </c>
      <c r="C376" s="22">
        <v>5</v>
      </c>
      <c r="D376" s="22" t="s">
        <v>110</v>
      </c>
      <c r="F376" s="91"/>
      <c r="G376" s="130"/>
      <c r="H376" s="6" t="s">
        <v>5530</v>
      </c>
      <c r="I376" s="217" t="s">
        <v>1284</v>
      </c>
      <c r="J376" s="301" t="s">
        <v>3024</v>
      </c>
      <c r="K376" s="133" t="s">
        <v>1391</v>
      </c>
      <c r="L376" s="133" t="s">
        <v>3025</v>
      </c>
      <c r="M376" s="336" t="s">
        <v>3026</v>
      </c>
      <c r="N376" s="133" t="s">
        <v>3027</v>
      </c>
      <c r="O376" s="133"/>
      <c r="P376" s="132"/>
      <c r="Q376" s="355">
        <v>62.798333333333339</v>
      </c>
      <c r="R376" s="261" t="s">
        <v>93</v>
      </c>
      <c r="S376" s="90" t="s">
        <v>111</v>
      </c>
      <c r="T376" s="107"/>
      <c r="U376" s="107" t="s">
        <v>44</v>
      </c>
      <c r="V376" s="107"/>
      <c r="W376" s="107"/>
      <c r="X376" s="107" t="s">
        <v>44</v>
      </c>
      <c r="Y376" s="107"/>
      <c r="Z376" s="107"/>
      <c r="AA376" s="107"/>
      <c r="AB376" s="132"/>
      <c r="AC376" s="107"/>
      <c r="AD376" s="107"/>
      <c r="AE376" s="107"/>
      <c r="AF376" s="8">
        <v>6</v>
      </c>
      <c r="AG376" s="107">
        <v>6</v>
      </c>
      <c r="AH376" s="8">
        <v>6</v>
      </c>
      <c r="AI376" s="107"/>
      <c r="AJ376" s="132" t="s">
        <v>1103</v>
      </c>
      <c r="AK376" s="107" t="s">
        <v>1289</v>
      </c>
      <c r="AL376" s="132">
        <v>1812</v>
      </c>
      <c r="AM376" s="132">
        <v>10.279</v>
      </c>
      <c r="AN376" s="132" t="s">
        <v>1290</v>
      </c>
    </row>
    <row r="377" spans="1:41" s="90" customFormat="1" x14ac:dyDescent="0.2">
      <c r="A377" s="22">
        <v>790</v>
      </c>
      <c r="B377" s="22">
        <v>79</v>
      </c>
      <c r="C377" s="22">
        <v>5</v>
      </c>
      <c r="D377" s="22" t="s">
        <v>110</v>
      </c>
      <c r="F377" s="91"/>
      <c r="G377" s="130"/>
      <c r="H377" s="6" t="s">
        <v>5530</v>
      </c>
      <c r="I377" s="217" t="s">
        <v>1284</v>
      </c>
      <c r="J377" s="301" t="s">
        <v>3028</v>
      </c>
      <c r="K377" s="133" t="s">
        <v>1391</v>
      </c>
      <c r="L377" s="133" t="s">
        <v>3029</v>
      </c>
      <c r="M377" s="336" t="s">
        <v>3030</v>
      </c>
      <c r="N377" s="133" t="s">
        <v>3031</v>
      </c>
      <c r="O377" s="133"/>
      <c r="P377" s="132"/>
      <c r="Q377" s="355">
        <v>62.798333333333339</v>
      </c>
      <c r="R377" s="261" t="s">
        <v>93</v>
      </c>
      <c r="S377" s="90" t="s">
        <v>111</v>
      </c>
      <c r="T377" s="107"/>
      <c r="U377" s="107" t="s">
        <v>44</v>
      </c>
      <c r="V377" s="107"/>
      <c r="W377" s="107"/>
      <c r="X377" s="107" t="s">
        <v>44</v>
      </c>
      <c r="Y377" s="107"/>
      <c r="Z377" s="107"/>
      <c r="AA377" s="107"/>
      <c r="AB377" s="132"/>
      <c r="AC377" s="107"/>
      <c r="AD377" s="107"/>
      <c r="AE377" s="107"/>
      <c r="AF377" s="8">
        <v>6</v>
      </c>
      <c r="AG377" s="107">
        <v>6</v>
      </c>
      <c r="AH377" s="8">
        <v>6</v>
      </c>
      <c r="AI377" s="107"/>
      <c r="AJ377" s="132" t="s">
        <v>1103</v>
      </c>
      <c r="AK377" s="107" t="s">
        <v>1289</v>
      </c>
      <c r="AL377" s="132">
        <v>1812</v>
      </c>
      <c r="AM377" s="132">
        <v>10.279</v>
      </c>
      <c r="AN377" s="132" t="s">
        <v>1290</v>
      </c>
    </row>
    <row r="378" spans="1:41" s="90" customFormat="1" x14ac:dyDescent="0.2">
      <c r="A378" s="22">
        <v>790</v>
      </c>
      <c r="B378" s="22">
        <v>79</v>
      </c>
      <c r="C378" s="22">
        <v>5</v>
      </c>
      <c r="D378" s="22" t="s">
        <v>110</v>
      </c>
      <c r="F378" s="91"/>
      <c r="G378" s="130"/>
      <c r="H378" s="6" t="s">
        <v>5530</v>
      </c>
      <c r="I378" s="217" t="s">
        <v>1284</v>
      </c>
      <c r="J378" s="301" t="s">
        <v>3032</v>
      </c>
      <c r="K378" s="133" t="s">
        <v>1391</v>
      </c>
      <c r="L378" s="133" t="s">
        <v>3033</v>
      </c>
      <c r="M378" s="336" t="s">
        <v>3034</v>
      </c>
      <c r="N378" s="133" t="s">
        <v>3035</v>
      </c>
      <c r="O378" s="133"/>
      <c r="P378" s="132"/>
      <c r="Q378" s="355">
        <v>62.798333333333339</v>
      </c>
      <c r="R378" s="261" t="s">
        <v>93</v>
      </c>
      <c r="S378" s="90" t="s">
        <v>111</v>
      </c>
      <c r="T378" s="107"/>
      <c r="U378" s="107" t="s">
        <v>44</v>
      </c>
      <c r="V378" s="107"/>
      <c r="W378" s="107"/>
      <c r="X378" s="107" t="s">
        <v>44</v>
      </c>
      <c r="Y378" s="107"/>
      <c r="Z378" s="107"/>
      <c r="AA378" s="107"/>
      <c r="AB378" s="132"/>
      <c r="AC378" s="107"/>
      <c r="AD378" s="107"/>
      <c r="AE378" s="107"/>
      <c r="AF378" s="8">
        <v>6</v>
      </c>
      <c r="AG378" s="107">
        <v>6</v>
      </c>
      <c r="AH378" s="8">
        <v>6</v>
      </c>
      <c r="AI378" s="107"/>
      <c r="AJ378" s="132" t="s">
        <v>1103</v>
      </c>
      <c r="AK378" s="107" t="s">
        <v>1289</v>
      </c>
      <c r="AL378" s="132">
        <v>1812</v>
      </c>
      <c r="AM378" s="132">
        <v>10.279</v>
      </c>
      <c r="AN378" s="132" t="s">
        <v>1290</v>
      </c>
    </row>
    <row r="379" spans="1:41" s="90" customFormat="1" x14ac:dyDescent="0.2">
      <c r="A379" s="22">
        <v>790</v>
      </c>
      <c r="B379" s="22">
        <v>79</v>
      </c>
      <c r="C379" s="22">
        <v>5</v>
      </c>
      <c r="D379" s="22" t="s">
        <v>110</v>
      </c>
      <c r="F379" s="91"/>
      <c r="G379" s="130"/>
      <c r="H379" s="6" t="s">
        <v>5530</v>
      </c>
      <c r="I379" s="217" t="s">
        <v>1284</v>
      </c>
      <c r="J379" s="301" t="s">
        <v>3036</v>
      </c>
      <c r="K379" s="133" t="s">
        <v>1391</v>
      </c>
      <c r="L379" s="133" t="s">
        <v>3037</v>
      </c>
      <c r="M379" s="336" t="s">
        <v>3038</v>
      </c>
      <c r="N379" s="133" t="s">
        <v>3039</v>
      </c>
      <c r="O379" s="133"/>
      <c r="P379" s="132"/>
      <c r="Q379" s="355">
        <v>62.798333333333339</v>
      </c>
      <c r="R379" s="261" t="s">
        <v>93</v>
      </c>
      <c r="S379" s="90" t="s">
        <v>111</v>
      </c>
      <c r="T379" s="107"/>
      <c r="U379" s="107" t="s">
        <v>44</v>
      </c>
      <c r="V379" s="107"/>
      <c r="W379" s="107"/>
      <c r="X379" s="107" t="s">
        <v>44</v>
      </c>
      <c r="Y379" s="107"/>
      <c r="Z379" s="107"/>
      <c r="AA379" s="107"/>
      <c r="AB379" s="132"/>
      <c r="AC379" s="107"/>
      <c r="AD379" s="107"/>
      <c r="AE379" s="107"/>
      <c r="AF379" s="8">
        <v>6</v>
      </c>
      <c r="AG379" s="107">
        <v>6</v>
      </c>
      <c r="AH379" s="8">
        <v>6</v>
      </c>
      <c r="AI379" s="107"/>
      <c r="AJ379" s="132" t="s">
        <v>1103</v>
      </c>
      <c r="AK379" s="107" t="s">
        <v>1289</v>
      </c>
      <c r="AL379" s="132">
        <v>1812</v>
      </c>
      <c r="AM379" s="132">
        <v>10.279</v>
      </c>
      <c r="AN379" s="132" t="s">
        <v>1290</v>
      </c>
    </row>
    <row r="380" spans="1:41" s="90" customFormat="1" x14ac:dyDescent="0.2">
      <c r="A380" s="22">
        <v>790</v>
      </c>
      <c r="B380" s="22">
        <v>79</v>
      </c>
      <c r="C380" s="22">
        <v>5</v>
      </c>
      <c r="D380" s="22" t="s">
        <v>110</v>
      </c>
      <c r="F380" s="91"/>
      <c r="G380" s="130"/>
      <c r="H380" s="6" t="s">
        <v>5530</v>
      </c>
      <c r="I380" s="217" t="s">
        <v>1284</v>
      </c>
      <c r="J380" s="301" t="s">
        <v>3040</v>
      </c>
      <c r="K380" s="133" t="s">
        <v>1391</v>
      </c>
      <c r="L380" s="133" t="s">
        <v>3041</v>
      </c>
      <c r="M380" s="336" t="s">
        <v>3042</v>
      </c>
      <c r="N380" s="133" t="s">
        <v>3043</v>
      </c>
      <c r="O380" s="133"/>
      <c r="P380" s="132"/>
      <c r="Q380" s="355">
        <v>62.798333333333339</v>
      </c>
      <c r="R380" s="261" t="s">
        <v>93</v>
      </c>
      <c r="S380" s="90" t="s">
        <v>111</v>
      </c>
      <c r="T380" s="107"/>
      <c r="U380" s="107" t="s">
        <v>44</v>
      </c>
      <c r="V380" s="107"/>
      <c r="W380" s="107"/>
      <c r="X380" s="107" t="s">
        <v>44</v>
      </c>
      <c r="Y380" s="107"/>
      <c r="Z380" s="107"/>
      <c r="AA380" s="107"/>
      <c r="AB380" s="132"/>
      <c r="AC380" s="107"/>
      <c r="AD380" s="107"/>
      <c r="AE380" s="107"/>
      <c r="AF380" s="8">
        <v>6</v>
      </c>
      <c r="AG380" s="107">
        <v>6</v>
      </c>
      <c r="AH380" s="8">
        <v>6</v>
      </c>
      <c r="AI380" s="107"/>
      <c r="AJ380" s="132" t="s">
        <v>1103</v>
      </c>
      <c r="AK380" s="107" t="s">
        <v>1289</v>
      </c>
      <c r="AL380" s="132">
        <v>1812</v>
      </c>
      <c r="AM380" s="132">
        <v>10.279</v>
      </c>
      <c r="AN380" s="132" t="s">
        <v>1290</v>
      </c>
    </row>
    <row r="381" spans="1:41" s="90" customFormat="1" x14ac:dyDescent="0.2">
      <c r="A381" s="22">
        <v>790</v>
      </c>
      <c r="B381" s="22">
        <v>79</v>
      </c>
      <c r="C381" s="22">
        <v>5</v>
      </c>
      <c r="D381" s="22" t="s">
        <v>110</v>
      </c>
      <c r="F381" s="91"/>
      <c r="G381" s="130"/>
      <c r="H381" s="6" t="s">
        <v>5530</v>
      </c>
      <c r="I381" s="217" t="s">
        <v>1284</v>
      </c>
      <c r="J381" s="301" t="s">
        <v>3044</v>
      </c>
      <c r="K381" s="133" t="s">
        <v>1391</v>
      </c>
      <c r="L381" s="133" t="s">
        <v>3045</v>
      </c>
      <c r="M381" s="336" t="s">
        <v>3046</v>
      </c>
      <c r="N381" s="133" t="s">
        <v>3047</v>
      </c>
      <c r="O381" s="133"/>
      <c r="P381" s="132"/>
      <c r="Q381" s="355">
        <v>62.798333333333339</v>
      </c>
      <c r="R381" s="261" t="s">
        <v>93</v>
      </c>
      <c r="S381" s="90" t="s">
        <v>111</v>
      </c>
      <c r="T381" s="107"/>
      <c r="U381" s="107" t="s">
        <v>44</v>
      </c>
      <c r="V381" s="107"/>
      <c r="W381" s="107"/>
      <c r="X381" s="107" t="s">
        <v>44</v>
      </c>
      <c r="Y381" s="107"/>
      <c r="Z381" s="107"/>
      <c r="AA381" s="107"/>
      <c r="AB381" s="132"/>
      <c r="AC381" s="107"/>
      <c r="AD381" s="107"/>
      <c r="AE381" s="107"/>
      <c r="AF381" s="8">
        <v>6</v>
      </c>
      <c r="AG381" s="107">
        <v>6</v>
      </c>
      <c r="AH381" s="8">
        <v>6</v>
      </c>
      <c r="AI381" s="107"/>
      <c r="AJ381" s="132" t="s">
        <v>1103</v>
      </c>
      <c r="AK381" s="107" t="s">
        <v>1289</v>
      </c>
      <c r="AL381" s="132">
        <v>1812</v>
      </c>
      <c r="AM381" s="132">
        <v>10.279</v>
      </c>
      <c r="AN381" s="132" t="s">
        <v>1290</v>
      </c>
    </row>
    <row r="382" spans="1:41" s="90" customFormat="1" x14ac:dyDescent="0.2">
      <c r="A382" s="22">
        <v>790</v>
      </c>
      <c r="B382" s="22">
        <v>79</v>
      </c>
      <c r="C382" s="22">
        <v>5</v>
      </c>
      <c r="D382" s="22" t="s">
        <v>110</v>
      </c>
      <c r="F382" s="91"/>
      <c r="G382" s="130"/>
      <c r="H382" s="6" t="s">
        <v>5530</v>
      </c>
      <c r="I382" s="217" t="s">
        <v>1284</v>
      </c>
      <c r="J382" s="301" t="s">
        <v>3048</v>
      </c>
      <c r="K382" s="133" t="s">
        <v>1391</v>
      </c>
      <c r="L382" s="133" t="s">
        <v>3049</v>
      </c>
      <c r="M382" s="336" t="s">
        <v>3050</v>
      </c>
      <c r="N382" s="133" t="s">
        <v>3051</v>
      </c>
      <c r="O382" s="133"/>
      <c r="P382" s="132"/>
      <c r="Q382" s="355">
        <v>62.798333333333339</v>
      </c>
      <c r="R382" s="261" t="s">
        <v>93</v>
      </c>
      <c r="S382" s="90" t="s">
        <v>111</v>
      </c>
      <c r="T382" s="107"/>
      <c r="U382" s="107" t="s">
        <v>44</v>
      </c>
      <c r="V382" s="107"/>
      <c r="W382" s="107"/>
      <c r="X382" s="107" t="s">
        <v>44</v>
      </c>
      <c r="Y382" s="107"/>
      <c r="Z382" s="107"/>
      <c r="AA382" s="107"/>
      <c r="AB382" s="132"/>
      <c r="AC382" s="107"/>
      <c r="AD382" s="107"/>
      <c r="AE382" s="107"/>
      <c r="AF382" s="8">
        <v>6</v>
      </c>
      <c r="AG382" s="107">
        <v>6</v>
      </c>
      <c r="AH382" s="8">
        <v>6</v>
      </c>
      <c r="AI382" s="107"/>
      <c r="AJ382" s="132" t="s">
        <v>1103</v>
      </c>
      <c r="AK382" s="107" t="s">
        <v>1289</v>
      </c>
      <c r="AL382" s="132">
        <v>1812</v>
      </c>
      <c r="AM382" s="132">
        <v>10.279</v>
      </c>
      <c r="AN382" s="132" t="s">
        <v>1290</v>
      </c>
    </row>
    <row r="383" spans="1:41" s="90" customFormat="1" x14ac:dyDescent="0.2">
      <c r="A383" s="22">
        <v>790</v>
      </c>
      <c r="B383" s="22">
        <v>79</v>
      </c>
      <c r="C383" s="22">
        <v>5</v>
      </c>
      <c r="D383" s="22" t="s">
        <v>110</v>
      </c>
      <c r="F383" s="91"/>
      <c r="G383" s="130"/>
      <c r="H383" s="6" t="s">
        <v>5530</v>
      </c>
      <c r="I383" s="217" t="s">
        <v>1284</v>
      </c>
      <c r="J383" s="301" t="s">
        <v>3052</v>
      </c>
      <c r="K383" s="133" t="s">
        <v>1391</v>
      </c>
      <c r="L383" s="133" t="s">
        <v>3053</v>
      </c>
      <c r="M383" s="336" t="s">
        <v>3054</v>
      </c>
      <c r="N383" s="133" t="s">
        <v>3055</v>
      </c>
      <c r="O383" s="133"/>
      <c r="P383" s="132"/>
      <c r="Q383" s="355">
        <v>62.798333333333339</v>
      </c>
      <c r="R383" s="261" t="s">
        <v>93</v>
      </c>
      <c r="S383" s="90" t="s">
        <v>111</v>
      </c>
      <c r="T383" s="107"/>
      <c r="U383" s="107" t="s">
        <v>44</v>
      </c>
      <c r="V383" s="107"/>
      <c r="W383" s="107"/>
      <c r="X383" s="107" t="s">
        <v>44</v>
      </c>
      <c r="Y383" s="107"/>
      <c r="Z383" s="107"/>
      <c r="AA383" s="107"/>
      <c r="AB383" s="132"/>
      <c r="AC383" s="107"/>
      <c r="AD383" s="107"/>
      <c r="AE383" s="107"/>
      <c r="AF383" s="8">
        <v>6</v>
      </c>
      <c r="AG383" s="107">
        <v>6</v>
      </c>
      <c r="AH383" s="8">
        <v>6</v>
      </c>
      <c r="AI383" s="107"/>
      <c r="AJ383" s="132" t="s">
        <v>1103</v>
      </c>
      <c r="AK383" s="107" t="s">
        <v>1289</v>
      </c>
      <c r="AL383" s="132">
        <v>1812</v>
      </c>
      <c r="AM383" s="132">
        <v>10.279</v>
      </c>
      <c r="AN383" s="132" t="s">
        <v>1290</v>
      </c>
    </row>
    <row r="384" spans="1:41" s="90" customFormat="1" x14ac:dyDescent="0.2">
      <c r="A384" s="22">
        <v>790</v>
      </c>
      <c r="B384" s="22">
        <v>79</v>
      </c>
      <c r="C384" s="22">
        <v>5</v>
      </c>
      <c r="D384" s="22" t="s">
        <v>110</v>
      </c>
      <c r="F384" s="91"/>
      <c r="G384" s="130"/>
      <c r="H384" s="6" t="s">
        <v>5530</v>
      </c>
      <c r="I384" s="217" t="s">
        <v>1284</v>
      </c>
      <c r="J384" s="301" t="s">
        <v>3056</v>
      </c>
      <c r="K384" s="133" t="s">
        <v>1391</v>
      </c>
      <c r="L384" s="133" t="s">
        <v>3057</v>
      </c>
      <c r="M384" s="336" t="s">
        <v>3058</v>
      </c>
      <c r="N384" s="133" t="s">
        <v>3059</v>
      </c>
      <c r="O384" s="133"/>
      <c r="P384" s="132"/>
      <c r="Q384" s="355">
        <v>62.798333333333339</v>
      </c>
      <c r="R384" s="261" t="s">
        <v>93</v>
      </c>
      <c r="S384" s="90" t="s">
        <v>111</v>
      </c>
      <c r="T384" s="107"/>
      <c r="U384" s="107" t="s">
        <v>44</v>
      </c>
      <c r="V384" s="107"/>
      <c r="W384" s="107"/>
      <c r="X384" s="107" t="s">
        <v>44</v>
      </c>
      <c r="Y384" s="107"/>
      <c r="Z384" s="107"/>
      <c r="AA384" s="107"/>
      <c r="AB384" s="132"/>
      <c r="AC384" s="107"/>
      <c r="AD384" s="107"/>
      <c r="AE384" s="107"/>
      <c r="AF384" s="8">
        <v>6</v>
      </c>
      <c r="AG384" s="107">
        <v>6</v>
      </c>
      <c r="AH384" s="8">
        <v>6</v>
      </c>
      <c r="AI384" s="107"/>
      <c r="AJ384" s="132" t="s">
        <v>1103</v>
      </c>
      <c r="AK384" s="107" t="s">
        <v>1289</v>
      </c>
      <c r="AL384" s="132">
        <v>1812</v>
      </c>
      <c r="AM384" s="132">
        <v>10.279</v>
      </c>
      <c r="AN384" s="132" t="s">
        <v>1290</v>
      </c>
    </row>
    <row r="385" spans="1:52" s="90" customFormat="1" x14ac:dyDescent="0.2">
      <c r="A385" s="22">
        <v>790</v>
      </c>
      <c r="B385" s="22">
        <v>79</v>
      </c>
      <c r="C385" s="22">
        <v>5</v>
      </c>
      <c r="D385" s="22" t="s">
        <v>110</v>
      </c>
      <c r="F385" s="91"/>
      <c r="G385" s="130"/>
      <c r="H385" s="6" t="s">
        <v>5530</v>
      </c>
      <c r="I385" s="217" t="s">
        <v>1284</v>
      </c>
      <c r="J385" s="301" t="s">
        <v>3060</v>
      </c>
      <c r="K385" s="133" t="s">
        <v>1391</v>
      </c>
      <c r="L385" s="133" t="s">
        <v>3061</v>
      </c>
      <c r="M385" s="336" t="s">
        <v>3062</v>
      </c>
      <c r="N385" s="133" t="s">
        <v>3063</v>
      </c>
      <c r="O385" s="133"/>
      <c r="P385" s="132"/>
      <c r="Q385" s="355">
        <v>62.798333333333339</v>
      </c>
      <c r="R385" s="261" t="s">
        <v>93</v>
      </c>
      <c r="S385" s="90" t="s">
        <v>111</v>
      </c>
      <c r="T385" s="107"/>
      <c r="U385" s="107" t="s">
        <v>44</v>
      </c>
      <c r="V385" s="107"/>
      <c r="W385" s="107"/>
      <c r="X385" s="107" t="s">
        <v>44</v>
      </c>
      <c r="Y385" s="107"/>
      <c r="Z385" s="107"/>
      <c r="AA385" s="107"/>
      <c r="AB385" s="132"/>
      <c r="AC385" s="107"/>
      <c r="AD385" s="107"/>
      <c r="AE385" s="107"/>
      <c r="AF385" s="8">
        <v>6</v>
      </c>
      <c r="AG385" s="107">
        <v>6</v>
      </c>
      <c r="AH385" s="8">
        <v>6</v>
      </c>
      <c r="AI385" s="107"/>
      <c r="AJ385" s="132" t="s">
        <v>1103</v>
      </c>
      <c r="AK385" s="107" t="s">
        <v>1289</v>
      </c>
      <c r="AL385" s="132">
        <v>1812</v>
      </c>
      <c r="AM385" s="132">
        <v>10.279</v>
      </c>
      <c r="AN385" s="132" t="s">
        <v>1290</v>
      </c>
    </row>
    <row r="386" spans="1:52" s="90" customFormat="1" x14ac:dyDescent="0.2">
      <c r="A386" s="22">
        <v>790</v>
      </c>
      <c r="B386" s="22">
        <v>79</v>
      </c>
      <c r="C386" s="22">
        <v>5</v>
      </c>
      <c r="D386" s="22" t="s">
        <v>110</v>
      </c>
      <c r="F386" s="91"/>
      <c r="G386" s="130"/>
      <c r="H386" s="6" t="s">
        <v>5530</v>
      </c>
      <c r="I386" s="217" t="s">
        <v>1284</v>
      </c>
      <c r="J386" s="301" t="s">
        <v>3064</v>
      </c>
      <c r="K386" s="133" t="s">
        <v>1391</v>
      </c>
      <c r="L386" s="133" t="s">
        <v>3065</v>
      </c>
      <c r="M386" s="336" t="s">
        <v>3066</v>
      </c>
      <c r="N386" s="133" t="s">
        <v>3067</v>
      </c>
      <c r="O386" s="133"/>
      <c r="P386" s="132"/>
      <c r="Q386" s="355">
        <v>62.798333333333339</v>
      </c>
      <c r="R386" s="261" t="s">
        <v>93</v>
      </c>
      <c r="S386" s="90" t="s">
        <v>111</v>
      </c>
      <c r="T386" s="107"/>
      <c r="U386" s="107" t="s">
        <v>44</v>
      </c>
      <c r="V386" s="107"/>
      <c r="W386" s="107"/>
      <c r="X386" s="107" t="s">
        <v>44</v>
      </c>
      <c r="Y386" s="107"/>
      <c r="Z386" s="107"/>
      <c r="AA386" s="107"/>
      <c r="AB386" s="132"/>
      <c r="AC386" s="107"/>
      <c r="AD386" s="107"/>
      <c r="AE386" s="107"/>
      <c r="AF386" s="8">
        <v>6</v>
      </c>
      <c r="AG386" s="107">
        <v>6</v>
      </c>
      <c r="AH386" s="8">
        <v>6</v>
      </c>
      <c r="AI386" s="107"/>
      <c r="AJ386" s="132" t="s">
        <v>1103</v>
      </c>
      <c r="AK386" s="107" t="s">
        <v>1289</v>
      </c>
      <c r="AL386" s="132">
        <v>1812</v>
      </c>
      <c r="AM386" s="132">
        <v>10.279</v>
      </c>
      <c r="AN386" s="132" t="s">
        <v>1290</v>
      </c>
    </row>
    <row r="387" spans="1:52" s="90" customFormat="1" x14ac:dyDescent="0.2">
      <c r="A387" s="22">
        <v>790</v>
      </c>
      <c r="B387" s="22">
        <v>79</v>
      </c>
      <c r="C387" s="22">
        <v>5</v>
      </c>
      <c r="D387" s="22" t="s">
        <v>110</v>
      </c>
      <c r="F387" s="91"/>
      <c r="G387" s="130"/>
      <c r="H387" s="6" t="s">
        <v>5530</v>
      </c>
      <c r="I387" s="217" t="s">
        <v>1284</v>
      </c>
      <c r="J387" s="301" t="s">
        <v>3068</v>
      </c>
      <c r="K387" s="133" t="s">
        <v>1391</v>
      </c>
      <c r="L387" s="133" t="s">
        <v>3069</v>
      </c>
      <c r="M387" s="336" t="s">
        <v>3070</v>
      </c>
      <c r="N387" s="133" t="s">
        <v>3071</v>
      </c>
      <c r="O387" s="133"/>
      <c r="P387" s="132"/>
      <c r="Q387" s="355">
        <v>62.798333333333339</v>
      </c>
      <c r="R387" s="261" t="s">
        <v>93</v>
      </c>
      <c r="S387" s="90" t="s">
        <v>111</v>
      </c>
      <c r="T387" s="107"/>
      <c r="U387" s="107" t="s">
        <v>44</v>
      </c>
      <c r="V387" s="107"/>
      <c r="W387" s="107"/>
      <c r="X387" s="107" t="s">
        <v>44</v>
      </c>
      <c r="Y387" s="107"/>
      <c r="Z387" s="107"/>
      <c r="AA387" s="107"/>
      <c r="AB387" s="132"/>
      <c r="AC387" s="107"/>
      <c r="AD387" s="107"/>
      <c r="AE387" s="107"/>
      <c r="AF387" s="8">
        <v>6</v>
      </c>
      <c r="AG387" s="107">
        <v>6</v>
      </c>
      <c r="AH387" s="8">
        <v>6</v>
      </c>
      <c r="AI387" s="107"/>
      <c r="AJ387" s="132" t="s">
        <v>1103</v>
      </c>
      <c r="AK387" s="107" t="s">
        <v>1289</v>
      </c>
      <c r="AL387" s="132">
        <v>1812</v>
      </c>
      <c r="AM387" s="132">
        <v>10.279</v>
      </c>
      <c r="AN387" s="132" t="s">
        <v>1290</v>
      </c>
    </row>
    <row r="388" spans="1:52" s="90" customFormat="1" x14ac:dyDescent="0.2">
      <c r="A388" s="22">
        <v>790</v>
      </c>
      <c r="B388" s="22">
        <v>79</v>
      </c>
      <c r="C388" s="22">
        <v>5</v>
      </c>
      <c r="D388" s="22" t="s">
        <v>110</v>
      </c>
      <c r="F388" s="91"/>
      <c r="G388" s="130"/>
      <c r="H388" s="6" t="s">
        <v>5530</v>
      </c>
      <c r="I388" s="217" t="s">
        <v>1284</v>
      </c>
      <c r="J388" s="301" t="s">
        <v>3072</v>
      </c>
      <c r="K388" s="133" t="s">
        <v>1391</v>
      </c>
      <c r="L388" s="133" t="s">
        <v>3073</v>
      </c>
      <c r="M388" s="336" t="s">
        <v>3074</v>
      </c>
      <c r="N388" s="133" t="s">
        <v>3075</v>
      </c>
      <c r="O388" s="133"/>
      <c r="P388" s="132"/>
      <c r="Q388" s="355">
        <v>62.798333333333339</v>
      </c>
      <c r="R388" s="261" t="s">
        <v>93</v>
      </c>
      <c r="S388" s="90" t="s">
        <v>111</v>
      </c>
      <c r="T388" s="107"/>
      <c r="U388" s="107" t="s">
        <v>44</v>
      </c>
      <c r="V388" s="107"/>
      <c r="W388" s="107"/>
      <c r="X388" s="107" t="s">
        <v>44</v>
      </c>
      <c r="Y388" s="107"/>
      <c r="Z388" s="107"/>
      <c r="AA388" s="107"/>
      <c r="AB388" s="132"/>
      <c r="AC388" s="107"/>
      <c r="AD388" s="107"/>
      <c r="AE388" s="107"/>
      <c r="AF388" s="8">
        <v>6</v>
      </c>
      <c r="AG388" s="107">
        <v>6</v>
      </c>
      <c r="AH388" s="8">
        <v>6</v>
      </c>
      <c r="AI388" s="107"/>
      <c r="AJ388" s="132" t="s">
        <v>1103</v>
      </c>
      <c r="AK388" s="107" t="s">
        <v>1289</v>
      </c>
      <c r="AL388" s="132">
        <v>1812</v>
      </c>
      <c r="AM388" s="132">
        <v>10.279</v>
      </c>
      <c r="AN388" s="132" t="s">
        <v>1290</v>
      </c>
    </row>
    <row r="389" spans="1:52" s="90" customFormat="1" x14ac:dyDescent="0.2">
      <c r="A389" s="22">
        <v>790</v>
      </c>
      <c r="B389" s="22">
        <v>79</v>
      </c>
      <c r="C389" s="22">
        <v>5</v>
      </c>
      <c r="D389" s="22" t="s">
        <v>110</v>
      </c>
      <c r="F389" s="91"/>
      <c r="G389" s="130"/>
      <c r="H389" s="6" t="s">
        <v>5530</v>
      </c>
      <c r="I389" s="217" t="s">
        <v>1284</v>
      </c>
      <c r="J389" s="301" t="s">
        <v>3076</v>
      </c>
      <c r="K389" s="133" t="s">
        <v>1391</v>
      </c>
      <c r="L389" s="133" t="s">
        <v>3077</v>
      </c>
      <c r="M389" s="336" t="s">
        <v>3078</v>
      </c>
      <c r="N389" s="133" t="s">
        <v>3079</v>
      </c>
      <c r="O389" s="133"/>
      <c r="P389" s="132"/>
      <c r="Q389" s="355">
        <v>62.798333333333339</v>
      </c>
      <c r="R389" s="261" t="s">
        <v>93</v>
      </c>
      <c r="S389" s="107"/>
      <c r="T389" s="107"/>
      <c r="U389" s="107" t="s">
        <v>44</v>
      </c>
      <c r="V389" s="107"/>
      <c r="W389" s="107"/>
      <c r="X389" s="107" t="s">
        <v>44</v>
      </c>
      <c r="Y389" s="107"/>
      <c r="Z389" s="107"/>
      <c r="AA389" s="107"/>
      <c r="AB389" s="132"/>
      <c r="AC389" s="107"/>
      <c r="AD389" s="107"/>
      <c r="AE389" s="107"/>
      <c r="AF389" s="8">
        <v>6</v>
      </c>
      <c r="AG389" s="107">
        <v>6</v>
      </c>
      <c r="AH389" s="8">
        <v>6</v>
      </c>
      <c r="AI389" s="107"/>
      <c r="AJ389" s="132" t="s">
        <v>1103</v>
      </c>
      <c r="AK389" s="107" t="s">
        <v>1289</v>
      </c>
      <c r="AL389" s="132">
        <v>1812</v>
      </c>
      <c r="AM389" s="132">
        <v>10.279</v>
      </c>
      <c r="AN389" s="132" t="s">
        <v>1290</v>
      </c>
    </row>
    <row r="390" spans="1:52" s="90" customFormat="1" x14ac:dyDescent="0.2">
      <c r="A390" s="22">
        <v>790</v>
      </c>
      <c r="B390" s="22">
        <v>79</v>
      </c>
      <c r="C390" s="22">
        <v>5</v>
      </c>
      <c r="D390" s="22" t="s">
        <v>110</v>
      </c>
      <c r="F390" s="91"/>
      <c r="G390" s="130"/>
      <c r="H390" s="6" t="s">
        <v>5530</v>
      </c>
      <c r="I390" s="217" t="s">
        <v>1284</v>
      </c>
      <c r="J390" s="301" t="s">
        <v>3080</v>
      </c>
      <c r="K390" s="133" t="s">
        <v>1391</v>
      </c>
      <c r="L390" s="133" t="s">
        <v>3081</v>
      </c>
      <c r="M390" s="336" t="s">
        <v>3082</v>
      </c>
      <c r="N390" s="133" t="s">
        <v>3083</v>
      </c>
      <c r="O390" s="133"/>
      <c r="P390" s="132"/>
      <c r="Q390" s="355">
        <v>62.798333333333339</v>
      </c>
      <c r="R390" s="261" t="s">
        <v>93</v>
      </c>
      <c r="S390" s="107"/>
      <c r="T390" s="107"/>
      <c r="U390" s="107" t="s">
        <v>44</v>
      </c>
      <c r="V390" s="107"/>
      <c r="W390" s="107"/>
      <c r="X390" s="107" t="s">
        <v>44</v>
      </c>
      <c r="Y390" s="107"/>
      <c r="Z390" s="107"/>
      <c r="AA390" s="107"/>
      <c r="AB390" s="132"/>
      <c r="AC390" s="107"/>
      <c r="AD390" s="107"/>
      <c r="AE390" s="107"/>
      <c r="AF390" s="8">
        <v>6</v>
      </c>
      <c r="AG390" s="107">
        <v>6</v>
      </c>
      <c r="AH390" s="8">
        <v>6</v>
      </c>
      <c r="AI390" s="107"/>
      <c r="AJ390" s="132" t="s">
        <v>1103</v>
      </c>
      <c r="AK390" s="107" t="s">
        <v>1289</v>
      </c>
      <c r="AL390" s="132">
        <v>1812</v>
      </c>
      <c r="AM390" s="132">
        <v>10.279</v>
      </c>
      <c r="AN390" s="132" t="s">
        <v>1290</v>
      </c>
    </row>
    <row r="391" spans="1:52" s="90" customFormat="1" x14ac:dyDescent="0.2">
      <c r="A391" s="22">
        <v>790</v>
      </c>
      <c r="B391" s="22">
        <v>79</v>
      </c>
      <c r="C391" s="22">
        <v>5</v>
      </c>
      <c r="D391" s="22" t="s">
        <v>110</v>
      </c>
      <c r="F391" s="91"/>
      <c r="G391" s="130"/>
      <c r="H391" s="6" t="s">
        <v>5530</v>
      </c>
      <c r="I391" s="217" t="s">
        <v>1284</v>
      </c>
      <c r="J391" s="301" t="s">
        <v>3084</v>
      </c>
      <c r="K391" s="133" t="s">
        <v>1391</v>
      </c>
      <c r="L391" s="133" t="s">
        <v>3085</v>
      </c>
      <c r="M391" s="336" t="s">
        <v>3086</v>
      </c>
      <c r="N391" s="133" t="s">
        <v>3087</v>
      </c>
      <c r="O391" s="133"/>
      <c r="P391" s="132"/>
      <c r="Q391" s="355">
        <v>62.798333333333339</v>
      </c>
      <c r="R391" s="261" t="s">
        <v>93</v>
      </c>
      <c r="S391" s="107"/>
      <c r="T391" s="107"/>
      <c r="U391" s="107" t="s">
        <v>44</v>
      </c>
      <c r="V391" s="107"/>
      <c r="W391" s="107"/>
      <c r="X391" s="107" t="s">
        <v>44</v>
      </c>
      <c r="Y391" s="107"/>
      <c r="Z391" s="107"/>
      <c r="AA391" s="107"/>
      <c r="AB391" s="132"/>
      <c r="AC391" s="107"/>
      <c r="AD391" s="107"/>
      <c r="AE391" s="107"/>
      <c r="AF391" s="8">
        <v>6</v>
      </c>
      <c r="AG391" s="107">
        <v>6</v>
      </c>
      <c r="AH391" s="8">
        <v>6</v>
      </c>
      <c r="AI391" s="107"/>
      <c r="AJ391" s="132" t="s">
        <v>1103</v>
      </c>
      <c r="AK391" s="107" t="s">
        <v>1289</v>
      </c>
      <c r="AL391" s="132">
        <v>1812</v>
      </c>
      <c r="AM391" s="132">
        <v>10.279</v>
      </c>
      <c r="AN391" s="132" t="s">
        <v>1290</v>
      </c>
    </row>
    <row r="392" spans="1:52" s="282" customFormat="1" ht="13.5" customHeight="1" x14ac:dyDescent="0.25">
      <c r="A392" s="234">
        <v>790</v>
      </c>
      <c r="B392" s="234">
        <v>80</v>
      </c>
      <c r="C392" s="234"/>
      <c r="D392" s="235" t="s">
        <v>2079</v>
      </c>
      <c r="E392" s="278"/>
      <c r="F392" s="37"/>
      <c r="G392" s="38"/>
      <c r="H392" s="279"/>
      <c r="I392" s="240"/>
      <c r="J392" s="302"/>
      <c r="K392" s="240"/>
      <c r="L392" s="240"/>
      <c r="M392" s="324"/>
      <c r="N392" s="8"/>
      <c r="O392" s="8"/>
      <c r="P392" s="8"/>
      <c r="Q392" s="349"/>
      <c r="R392" s="281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240"/>
      <c r="AG392" s="240"/>
      <c r="AH392" s="240"/>
      <c r="AI392" s="8"/>
      <c r="AJ392" s="240"/>
      <c r="AK392" s="8"/>
      <c r="AL392" s="8"/>
      <c r="AM392" s="8"/>
      <c r="AN392" s="8"/>
      <c r="AO392" s="2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2" s="2" customFormat="1" ht="13.5" customHeight="1" x14ac:dyDescent="0.25">
      <c r="A393" s="2">
        <v>790</v>
      </c>
      <c r="B393" s="2">
        <v>80</v>
      </c>
      <c r="C393" s="2">
        <v>1</v>
      </c>
      <c r="D393" s="2" t="s">
        <v>112</v>
      </c>
      <c r="F393" s="19">
        <v>120</v>
      </c>
      <c r="G393" s="4" t="s">
        <v>93</v>
      </c>
      <c r="H393" s="6" t="s">
        <v>5530</v>
      </c>
      <c r="I393" s="16" t="s">
        <v>480</v>
      </c>
      <c r="J393" s="286">
        <v>691416</v>
      </c>
      <c r="K393" s="16" t="s">
        <v>778</v>
      </c>
      <c r="L393" s="16" t="s">
        <v>778</v>
      </c>
      <c r="M393" s="329" t="s">
        <v>779</v>
      </c>
      <c r="N393" s="114" t="s">
        <v>780</v>
      </c>
      <c r="O393" s="16" t="s">
        <v>781</v>
      </c>
      <c r="P393" s="16" t="s">
        <v>782</v>
      </c>
      <c r="Q393" s="346">
        <v>1.6127777777777781</v>
      </c>
      <c r="R393" s="255" t="s">
        <v>93</v>
      </c>
      <c r="S393" s="16" t="s">
        <v>481</v>
      </c>
      <c r="T393" s="16" t="s">
        <v>517</v>
      </c>
      <c r="U393" s="16" t="s">
        <v>482</v>
      </c>
      <c r="V393" s="16" t="s">
        <v>482</v>
      </c>
      <c r="W393" s="16" t="s">
        <v>482</v>
      </c>
      <c r="X393" s="16" t="s">
        <v>482</v>
      </c>
      <c r="Y393" s="16" t="s">
        <v>482</v>
      </c>
      <c r="Z393" s="16"/>
      <c r="AA393" s="16" t="s">
        <v>783</v>
      </c>
      <c r="AB393" s="16"/>
      <c r="AC393" s="16"/>
      <c r="AD393" s="16"/>
      <c r="AE393" s="16" t="s">
        <v>482</v>
      </c>
      <c r="AF393" s="16">
        <v>60</v>
      </c>
      <c r="AG393" s="16">
        <v>60</v>
      </c>
      <c r="AH393" s="16">
        <v>60</v>
      </c>
      <c r="AI393" s="16"/>
      <c r="AJ393" s="16">
        <v>3</v>
      </c>
      <c r="AK393" s="16" t="s">
        <v>691</v>
      </c>
      <c r="AL393" s="34">
        <v>43817</v>
      </c>
      <c r="AM393" s="36">
        <v>9.0991999999999997</v>
      </c>
      <c r="AN393" s="35">
        <v>0.9</v>
      </c>
      <c r="AO393" s="12"/>
    </row>
    <row r="394" spans="1:52" s="2" customFormat="1" ht="13.5" customHeight="1" x14ac:dyDescent="0.25">
      <c r="A394" s="2">
        <v>790</v>
      </c>
      <c r="B394" s="2">
        <v>80</v>
      </c>
      <c r="C394" s="2">
        <v>1</v>
      </c>
      <c r="D394" s="2" t="s">
        <v>112</v>
      </c>
      <c r="F394" s="19">
        <v>120</v>
      </c>
      <c r="G394" s="4" t="s">
        <v>93</v>
      </c>
      <c r="H394" s="6" t="s">
        <v>5530</v>
      </c>
      <c r="I394" s="16" t="s">
        <v>480</v>
      </c>
      <c r="J394" s="286">
        <v>691417</v>
      </c>
      <c r="K394" s="16" t="s">
        <v>5788</v>
      </c>
      <c r="L394" s="16" t="s">
        <v>5788</v>
      </c>
      <c r="M394" s="329" t="s">
        <v>5789</v>
      </c>
      <c r="N394" s="114" t="s">
        <v>5790</v>
      </c>
      <c r="O394" s="16" t="s">
        <v>5791</v>
      </c>
      <c r="P394" s="16" t="s">
        <v>782</v>
      </c>
      <c r="Q394" s="346">
        <v>1.6127777777777781</v>
      </c>
      <c r="R394" s="255" t="s">
        <v>93</v>
      </c>
      <c r="S394" s="16" t="s">
        <v>481</v>
      </c>
      <c r="T394" s="16" t="s">
        <v>517</v>
      </c>
      <c r="U394" s="16" t="s">
        <v>482</v>
      </c>
      <c r="V394" s="16" t="s">
        <v>482</v>
      </c>
      <c r="W394" s="16" t="s">
        <v>482</v>
      </c>
      <c r="X394" s="16" t="s">
        <v>482</v>
      </c>
      <c r="Y394" s="16" t="s">
        <v>482</v>
      </c>
      <c r="Z394" s="16"/>
      <c r="AA394" s="16" t="s">
        <v>783</v>
      </c>
      <c r="AB394" s="16"/>
      <c r="AC394" s="16"/>
      <c r="AD394" s="16"/>
      <c r="AE394" s="16" t="s">
        <v>482</v>
      </c>
      <c r="AF394" s="16">
        <v>60</v>
      </c>
      <c r="AG394" s="16">
        <v>60</v>
      </c>
      <c r="AH394" s="16">
        <v>60</v>
      </c>
      <c r="AI394" s="16"/>
      <c r="AJ394" s="16">
        <v>3</v>
      </c>
      <c r="AK394" s="16" t="s">
        <v>691</v>
      </c>
      <c r="AL394" s="34">
        <v>43817</v>
      </c>
      <c r="AM394" s="36">
        <v>9.0991999999999997</v>
      </c>
      <c r="AN394" s="35">
        <v>0.9</v>
      </c>
      <c r="AO394" s="12"/>
    </row>
    <row r="395" spans="1:52" s="44" customFormat="1" x14ac:dyDescent="0.2">
      <c r="A395" s="44">
        <v>790</v>
      </c>
      <c r="B395" s="45">
        <v>80</v>
      </c>
      <c r="C395" s="44">
        <v>1</v>
      </c>
      <c r="D395" s="44" t="s">
        <v>112</v>
      </c>
      <c r="F395" s="116">
        <v>120</v>
      </c>
      <c r="G395" s="76" t="s">
        <v>93</v>
      </c>
      <c r="H395" s="6" t="s">
        <v>5530</v>
      </c>
      <c r="I395" s="16" t="s">
        <v>480</v>
      </c>
      <c r="J395" s="297">
        <v>691418</v>
      </c>
      <c r="K395" s="51" t="s">
        <v>3088</v>
      </c>
      <c r="L395" s="51" t="s">
        <v>3088</v>
      </c>
      <c r="M395" s="219" t="s">
        <v>3089</v>
      </c>
      <c r="N395" s="50" t="s">
        <v>3090</v>
      </c>
      <c r="O395" s="50" t="s">
        <v>3091</v>
      </c>
      <c r="P395" s="51" t="s">
        <v>782</v>
      </c>
      <c r="Q395" s="348">
        <v>1.6127777777777781</v>
      </c>
      <c r="R395" s="257" t="s">
        <v>93</v>
      </c>
      <c r="S395" s="54" t="s">
        <v>481</v>
      </c>
      <c r="T395" s="54" t="s">
        <v>517</v>
      </c>
      <c r="U395" s="54" t="s">
        <v>482</v>
      </c>
      <c r="V395" s="54" t="s">
        <v>482</v>
      </c>
      <c r="W395" s="54" t="s">
        <v>482</v>
      </c>
      <c r="X395" s="54" t="s">
        <v>482</v>
      </c>
      <c r="Y395" s="54" t="s">
        <v>482</v>
      </c>
      <c r="Z395" s="51"/>
      <c r="AA395" s="54" t="s">
        <v>783</v>
      </c>
      <c r="AB395" s="51"/>
      <c r="AC395" s="51"/>
      <c r="AD395" s="51"/>
      <c r="AE395" s="54" t="s">
        <v>482</v>
      </c>
      <c r="AF395" s="51">
        <v>60</v>
      </c>
      <c r="AG395" s="51">
        <v>60</v>
      </c>
      <c r="AH395" s="51">
        <v>60</v>
      </c>
      <c r="AI395" s="51"/>
      <c r="AJ395" s="51">
        <v>3</v>
      </c>
      <c r="AK395" s="50" t="s">
        <v>691</v>
      </c>
      <c r="AL395" s="55">
        <v>43817</v>
      </c>
      <c r="AM395" s="53">
        <v>9.0991999999999997</v>
      </c>
      <c r="AN395" s="57">
        <v>0.9</v>
      </c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</row>
    <row r="396" spans="1:52" s="44" customFormat="1" x14ac:dyDescent="0.2">
      <c r="A396" s="44">
        <v>790</v>
      </c>
      <c r="B396" s="45">
        <v>80</v>
      </c>
      <c r="C396" s="44">
        <v>1</v>
      </c>
      <c r="D396" s="44" t="s">
        <v>112</v>
      </c>
      <c r="F396" s="116"/>
      <c r="G396" s="76"/>
      <c r="H396" s="6" t="s">
        <v>5530</v>
      </c>
      <c r="I396" s="16" t="s">
        <v>480</v>
      </c>
      <c r="J396" s="297">
        <v>691419</v>
      </c>
      <c r="K396" s="51" t="s">
        <v>3092</v>
      </c>
      <c r="L396" s="51" t="s">
        <v>3092</v>
      </c>
      <c r="M396" s="219" t="s">
        <v>3093</v>
      </c>
      <c r="N396" s="50" t="s">
        <v>3094</v>
      </c>
      <c r="O396" s="50" t="s">
        <v>3095</v>
      </c>
      <c r="P396" s="51" t="s">
        <v>782</v>
      </c>
      <c r="Q396" s="348">
        <v>1.6127777777777781</v>
      </c>
      <c r="R396" s="257" t="s">
        <v>93</v>
      </c>
      <c r="S396" s="54" t="s">
        <v>481</v>
      </c>
      <c r="T396" s="54" t="s">
        <v>517</v>
      </c>
      <c r="U396" s="54" t="s">
        <v>482</v>
      </c>
      <c r="V396" s="54" t="s">
        <v>482</v>
      </c>
      <c r="W396" s="54" t="s">
        <v>482</v>
      </c>
      <c r="X396" s="54" t="s">
        <v>482</v>
      </c>
      <c r="Y396" s="54" t="s">
        <v>482</v>
      </c>
      <c r="Z396" s="51"/>
      <c r="AA396" s="54" t="s">
        <v>783</v>
      </c>
      <c r="AB396" s="51"/>
      <c r="AC396" s="51"/>
      <c r="AD396" s="51"/>
      <c r="AE396" s="54" t="s">
        <v>482</v>
      </c>
      <c r="AF396" s="51">
        <v>60</v>
      </c>
      <c r="AG396" s="51">
        <v>60</v>
      </c>
      <c r="AH396" s="51">
        <v>60</v>
      </c>
      <c r="AI396" s="51"/>
      <c r="AJ396" s="51">
        <v>3</v>
      </c>
      <c r="AK396" s="50" t="s">
        <v>691</v>
      </c>
      <c r="AL396" s="55">
        <v>43817</v>
      </c>
      <c r="AM396" s="53">
        <v>9.0991999999999997</v>
      </c>
      <c r="AN396" s="57">
        <v>0.9</v>
      </c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</row>
    <row r="397" spans="1:52" s="2" customFormat="1" ht="13.5" customHeight="1" x14ac:dyDescent="0.25">
      <c r="A397" s="2">
        <v>790</v>
      </c>
      <c r="B397" s="2">
        <v>80</v>
      </c>
      <c r="C397" s="2">
        <v>2</v>
      </c>
      <c r="D397" s="2" t="s">
        <v>113</v>
      </c>
      <c r="F397" s="19">
        <v>14</v>
      </c>
      <c r="G397" s="4" t="s">
        <v>93</v>
      </c>
      <c r="H397" s="6" t="s">
        <v>5530</v>
      </c>
      <c r="I397" s="16" t="s">
        <v>480</v>
      </c>
      <c r="J397" s="286">
        <v>691030</v>
      </c>
      <c r="K397" s="16" t="s">
        <v>784</v>
      </c>
      <c r="L397" s="16" t="s">
        <v>784</v>
      </c>
      <c r="M397" s="329" t="s">
        <v>785</v>
      </c>
      <c r="N397" s="8" t="s">
        <v>786</v>
      </c>
      <c r="O397" s="16" t="s">
        <v>787</v>
      </c>
      <c r="P397" s="16" t="s">
        <v>788</v>
      </c>
      <c r="Q397" s="346">
        <v>0.38976190476190481</v>
      </c>
      <c r="R397" s="255" t="s">
        <v>93</v>
      </c>
      <c r="S397" s="16" t="s">
        <v>481</v>
      </c>
      <c r="T397" s="16" t="s">
        <v>517</v>
      </c>
      <c r="U397" s="16" t="s">
        <v>482</v>
      </c>
      <c r="V397" s="16" t="s">
        <v>482</v>
      </c>
      <c r="W397" s="16" t="s">
        <v>482</v>
      </c>
      <c r="X397" s="16" t="s">
        <v>482</v>
      </c>
      <c r="Y397" s="16" t="s">
        <v>482</v>
      </c>
      <c r="Z397" s="16"/>
      <c r="AA397" s="16" t="s">
        <v>783</v>
      </c>
      <c r="AB397" s="16"/>
      <c r="AC397" s="16"/>
      <c r="AD397" s="16"/>
      <c r="AE397" s="16" t="s">
        <v>482</v>
      </c>
      <c r="AF397" s="16">
        <v>60</v>
      </c>
      <c r="AG397" s="16">
        <v>60</v>
      </c>
      <c r="AH397" s="16">
        <v>60</v>
      </c>
      <c r="AI397" s="16"/>
      <c r="AJ397" s="16">
        <v>3</v>
      </c>
      <c r="AK397" s="16" t="s">
        <v>521</v>
      </c>
      <c r="AL397" s="34">
        <v>43817</v>
      </c>
      <c r="AM397" s="18">
        <v>8.9710000000000001</v>
      </c>
      <c r="AN397" s="35">
        <v>0.9</v>
      </c>
      <c r="AO397" s="12"/>
    </row>
    <row r="398" spans="1:52" s="2" customFormat="1" ht="13.5" customHeight="1" x14ac:dyDescent="0.25">
      <c r="A398" s="2">
        <v>790</v>
      </c>
      <c r="B398" s="2">
        <v>80</v>
      </c>
      <c r="C398" s="2">
        <v>3</v>
      </c>
      <c r="D398" s="2" t="s">
        <v>114</v>
      </c>
      <c r="F398" s="19"/>
      <c r="G398" s="4" t="s">
        <v>93</v>
      </c>
      <c r="H398" s="6" t="s">
        <v>5530</v>
      </c>
      <c r="I398" s="16" t="s">
        <v>480</v>
      </c>
      <c r="J398" s="286">
        <v>691032</v>
      </c>
      <c r="K398" s="16" t="s">
        <v>789</v>
      </c>
      <c r="L398" s="16" t="s">
        <v>789</v>
      </c>
      <c r="M398" s="329" t="s">
        <v>790</v>
      </c>
      <c r="N398" s="8" t="s">
        <v>791</v>
      </c>
      <c r="O398" s="16" t="s">
        <v>792</v>
      </c>
      <c r="P398" s="16" t="s">
        <v>793</v>
      </c>
      <c r="Q398" s="346">
        <v>0.38976190476190481</v>
      </c>
      <c r="R398" s="255" t="s">
        <v>93</v>
      </c>
      <c r="S398" s="16" t="s">
        <v>481</v>
      </c>
      <c r="T398" s="16" t="s">
        <v>517</v>
      </c>
      <c r="U398" s="16" t="s">
        <v>482</v>
      </c>
      <c r="V398" s="16" t="s">
        <v>482</v>
      </c>
      <c r="W398" s="16" t="s">
        <v>482</v>
      </c>
      <c r="X398" s="16" t="s">
        <v>482</v>
      </c>
      <c r="Y398" s="16" t="s">
        <v>482</v>
      </c>
      <c r="Z398" s="16"/>
      <c r="AA398" s="16" t="s">
        <v>783</v>
      </c>
      <c r="AB398" s="16"/>
      <c r="AC398" s="16"/>
      <c r="AD398" s="16"/>
      <c r="AE398" s="16" t="s">
        <v>482</v>
      </c>
      <c r="AF398" s="16">
        <v>60</v>
      </c>
      <c r="AG398" s="16">
        <v>60</v>
      </c>
      <c r="AH398" s="16">
        <v>60</v>
      </c>
      <c r="AI398" s="16"/>
      <c r="AJ398" s="16">
        <v>3</v>
      </c>
      <c r="AK398" s="16" t="s">
        <v>521</v>
      </c>
      <c r="AL398" s="34">
        <v>43817</v>
      </c>
      <c r="AM398" s="18">
        <v>8.9710000000000001</v>
      </c>
      <c r="AN398" s="35">
        <v>0.9</v>
      </c>
      <c r="AO398" s="12"/>
    </row>
    <row r="399" spans="1:52" s="2" customFormat="1" x14ac:dyDescent="0.2">
      <c r="A399" s="22">
        <v>790</v>
      </c>
      <c r="B399" s="22">
        <v>80</v>
      </c>
      <c r="C399" s="22">
        <v>4</v>
      </c>
      <c r="D399" s="22" t="s">
        <v>115</v>
      </c>
      <c r="E399" s="22"/>
      <c r="F399" s="37"/>
      <c r="G399" s="38" t="s">
        <v>93</v>
      </c>
      <c r="H399" s="6" t="s">
        <v>5530</v>
      </c>
      <c r="I399" s="217" t="s">
        <v>1284</v>
      </c>
      <c r="J399" s="33">
        <v>481751</v>
      </c>
      <c r="K399" s="8" t="s">
        <v>1297</v>
      </c>
      <c r="L399" s="8" t="s">
        <v>1396</v>
      </c>
      <c r="M399" s="332" t="s">
        <v>1397</v>
      </c>
      <c r="N399" s="8" t="s">
        <v>1398</v>
      </c>
      <c r="O399" s="8" t="s">
        <v>1399</v>
      </c>
      <c r="P399" s="8"/>
      <c r="Q399" s="349">
        <v>0.45383333333333337</v>
      </c>
      <c r="R399" s="261" t="s">
        <v>93</v>
      </c>
      <c r="S399" s="8"/>
      <c r="T399" s="8"/>
      <c r="U399" s="8" t="s">
        <v>1006</v>
      </c>
      <c r="V399" s="8"/>
      <c r="W399" s="8"/>
      <c r="X399" s="8" t="s">
        <v>1006</v>
      </c>
      <c r="Y399" s="8" t="s">
        <v>1400</v>
      </c>
      <c r="Z399" s="8"/>
      <c r="AA399" s="8" t="s">
        <v>1395</v>
      </c>
      <c r="AB399" s="8"/>
      <c r="AC399" s="8"/>
      <c r="AD399" s="8"/>
      <c r="AE399" s="8"/>
      <c r="AF399" s="8">
        <v>60</v>
      </c>
      <c r="AG399" s="8">
        <v>60</v>
      </c>
      <c r="AH399" s="8">
        <v>60</v>
      </c>
      <c r="AI399" s="8"/>
      <c r="AJ399" s="8">
        <v>2</v>
      </c>
      <c r="AK399" s="8" t="s">
        <v>1289</v>
      </c>
      <c r="AL399" s="23" t="s">
        <v>1333</v>
      </c>
      <c r="AM399" s="23" t="s">
        <v>1334</v>
      </c>
      <c r="AN399" s="8" t="s">
        <v>1290</v>
      </c>
      <c r="AO399" s="22"/>
    </row>
    <row r="400" spans="1:52" s="90" customFormat="1" x14ac:dyDescent="0.2">
      <c r="A400" s="22">
        <v>790</v>
      </c>
      <c r="B400" s="22">
        <v>80</v>
      </c>
      <c r="C400" s="22">
        <v>4</v>
      </c>
      <c r="D400" s="22" t="s">
        <v>115</v>
      </c>
      <c r="F400" s="91"/>
      <c r="G400" s="130"/>
      <c r="H400" s="6" t="s">
        <v>5530</v>
      </c>
      <c r="I400" s="217" t="s">
        <v>1284</v>
      </c>
      <c r="J400" s="301">
        <v>481752</v>
      </c>
      <c r="K400" s="133" t="s">
        <v>1297</v>
      </c>
      <c r="L400" s="133" t="s">
        <v>3096</v>
      </c>
      <c r="M400" s="336" t="s">
        <v>3097</v>
      </c>
      <c r="N400" s="133" t="s">
        <v>3098</v>
      </c>
      <c r="O400" s="133" t="s">
        <v>3099</v>
      </c>
      <c r="P400" s="132"/>
      <c r="Q400" s="355">
        <v>0.45383333333333337</v>
      </c>
      <c r="R400" s="261" t="s">
        <v>93</v>
      </c>
      <c r="S400" s="107"/>
      <c r="T400" s="107"/>
      <c r="U400" s="107" t="s">
        <v>44</v>
      </c>
      <c r="V400" s="107"/>
      <c r="W400" s="107"/>
      <c r="X400" s="107" t="s">
        <v>44</v>
      </c>
      <c r="Y400" s="107" t="s">
        <v>1400</v>
      </c>
      <c r="Z400" s="107"/>
      <c r="AA400" s="107" t="s">
        <v>1395</v>
      </c>
      <c r="AB400" s="117"/>
      <c r="AC400" s="107"/>
      <c r="AD400" s="107"/>
      <c r="AE400" s="107"/>
      <c r="AF400" s="8">
        <v>60</v>
      </c>
      <c r="AG400" s="107">
        <v>60</v>
      </c>
      <c r="AH400" s="8">
        <v>60</v>
      </c>
      <c r="AI400" s="107"/>
      <c r="AJ400" s="132" t="s">
        <v>1103</v>
      </c>
      <c r="AK400" s="107" t="s">
        <v>1289</v>
      </c>
      <c r="AL400" s="132">
        <v>1812</v>
      </c>
      <c r="AM400" s="132">
        <v>10.279</v>
      </c>
      <c r="AN400" s="132" t="s">
        <v>1290</v>
      </c>
    </row>
    <row r="401" spans="1:52" s="90" customFormat="1" x14ac:dyDescent="0.2">
      <c r="A401" s="22">
        <v>790</v>
      </c>
      <c r="B401" s="22">
        <v>80</v>
      </c>
      <c r="C401" s="22">
        <v>4</v>
      </c>
      <c r="D401" s="22" t="s">
        <v>115</v>
      </c>
      <c r="F401" s="91"/>
      <c r="G401" s="130"/>
      <c r="H401" s="6" t="s">
        <v>5530</v>
      </c>
      <c r="I401" s="217" t="s">
        <v>1284</v>
      </c>
      <c r="J401" s="301">
        <v>481753</v>
      </c>
      <c r="K401" s="133" t="s">
        <v>1297</v>
      </c>
      <c r="L401" s="133" t="s">
        <v>3100</v>
      </c>
      <c r="M401" s="336" t="s">
        <v>3101</v>
      </c>
      <c r="N401" s="133" t="s">
        <v>3102</v>
      </c>
      <c r="O401" s="133" t="s">
        <v>3103</v>
      </c>
      <c r="P401" s="132"/>
      <c r="Q401" s="355">
        <v>0.45383333333333337</v>
      </c>
      <c r="R401" s="261" t="s">
        <v>93</v>
      </c>
      <c r="S401" s="107"/>
      <c r="T401" s="107"/>
      <c r="U401" s="107" t="s">
        <v>44</v>
      </c>
      <c r="V401" s="107"/>
      <c r="W401" s="107"/>
      <c r="X401" s="107" t="s">
        <v>44</v>
      </c>
      <c r="Y401" s="107" t="s">
        <v>1400</v>
      </c>
      <c r="Z401" s="107"/>
      <c r="AA401" s="107" t="s">
        <v>1395</v>
      </c>
      <c r="AB401" s="117"/>
      <c r="AC401" s="107"/>
      <c r="AD401" s="107"/>
      <c r="AE401" s="107"/>
      <c r="AF401" s="8">
        <v>60</v>
      </c>
      <c r="AG401" s="107">
        <v>60</v>
      </c>
      <c r="AH401" s="8">
        <v>60</v>
      </c>
      <c r="AI401" s="107"/>
      <c r="AJ401" s="132" t="s">
        <v>1103</v>
      </c>
      <c r="AK401" s="107" t="s">
        <v>1289</v>
      </c>
      <c r="AL401" s="132">
        <v>1812</v>
      </c>
      <c r="AM401" s="132">
        <v>10.279</v>
      </c>
      <c r="AN401" s="132" t="s">
        <v>1290</v>
      </c>
    </row>
    <row r="402" spans="1:52" s="90" customFormat="1" x14ac:dyDescent="0.2">
      <c r="A402" s="22">
        <v>790</v>
      </c>
      <c r="B402" s="22">
        <v>80</v>
      </c>
      <c r="C402" s="22">
        <v>4</v>
      </c>
      <c r="D402" s="22" t="s">
        <v>115</v>
      </c>
      <c r="F402" s="91"/>
      <c r="G402" s="130"/>
      <c r="H402" s="6" t="s">
        <v>5530</v>
      </c>
      <c r="I402" s="217" t="s">
        <v>1284</v>
      </c>
      <c r="J402" s="301">
        <v>481754</v>
      </c>
      <c r="K402" s="133" t="s">
        <v>1297</v>
      </c>
      <c r="L402" s="133" t="s">
        <v>3104</v>
      </c>
      <c r="M402" s="336" t="s">
        <v>3105</v>
      </c>
      <c r="N402" s="133" t="s">
        <v>3106</v>
      </c>
      <c r="O402" s="133" t="s">
        <v>3107</v>
      </c>
      <c r="P402" s="132"/>
      <c r="Q402" s="355">
        <v>0.45383333333333337</v>
      </c>
      <c r="R402" s="261" t="s">
        <v>93</v>
      </c>
      <c r="S402" s="107"/>
      <c r="T402" s="107"/>
      <c r="U402" s="107" t="s">
        <v>44</v>
      </c>
      <c r="V402" s="107"/>
      <c r="W402" s="107"/>
      <c r="X402" s="107" t="s">
        <v>44</v>
      </c>
      <c r="Y402" s="107" t="s">
        <v>1400</v>
      </c>
      <c r="Z402" s="107"/>
      <c r="AA402" s="107" t="s">
        <v>1395</v>
      </c>
      <c r="AB402" s="117"/>
      <c r="AC402" s="107"/>
      <c r="AD402" s="107"/>
      <c r="AE402" s="107"/>
      <c r="AF402" s="8">
        <v>60</v>
      </c>
      <c r="AG402" s="107">
        <v>60</v>
      </c>
      <c r="AH402" s="8">
        <v>60</v>
      </c>
      <c r="AI402" s="107"/>
      <c r="AJ402" s="132" t="s">
        <v>1103</v>
      </c>
      <c r="AK402" s="107" t="s">
        <v>1289</v>
      </c>
      <c r="AL402" s="132">
        <v>1812</v>
      </c>
      <c r="AM402" s="132">
        <v>10.279</v>
      </c>
      <c r="AN402" s="132" t="s">
        <v>1290</v>
      </c>
    </row>
    <row r="403" spans="1:52" s="90" customFormat="1" x14ac:dyDescent="0.2">
      <c r="A403" s="22">
        <v>790</v>
      </c>
      <c r="B403" s="22">
        <v>80</v>
      </c>
      <c r="C403" s="22">
        <v>4</v>
      </c>
      <c r="D403" s="22" t="s">
        <v>115</v>
      </c>
      <c r="F403" s="91"/>
      <c r="G403" s="130"/>
      <c r="H403" s="6" t="s">
        <v>5530</v>
      </c>
      <c r="I403" s="217" t="s">
        <v>1284</v>
      </c>
      <c r="J403" s="301">
        <v>481755</v>
      </c>
      <c r="K403" s="133" t="s">
        <v>1297</v>
      </c>
      <c r="L403" s="133" t="s">
        <v>3108</v>
      </c>
      <c r="M403" s="336" t="s">
        <v>3109</v>
      </c>
      <c r="N403" s="133" t="s">
        <v>3110</v>
      </c>
      <c r="O403" s="133" t="s">
        <v>3111</v>
      </c>
      <c r="P403" s="132"/>
      <c r="Q403" s="355">
        <v>0.45383333333333337</v>
      </c>
      <c r="R403" s="261" t="s">
        <v>93</v>
      </c>
      <c r="S403" s="107"/>
      <c r="T403" s="107"/>
      <c r="U403" s="107" t="s">
        <v>44</v>
      </c>
      <c r="V403" s="107"/>
      <c r="W403" s="107"/>
      <c r="X403" s="107" t="s">
        <v>44</v>
      </c>
      <c r="Y403" s="107" t="s">
        <v>1400</v>
      </c>
      <c r="Z403" s="107"/>
      <c r="AA403" s="107" t="s">
        <v>1395</v>
      </c>
      <c r="AB403" s="117"/>
      <c r="AC403" s="107"/>
      <c r="AD403" s="107"/>
      <c r="AE403" s="107"/>
      <c r="AF403" s="8">
        <v>60</v>
      </c>
      <c r="AG403" s="107">
        <v>60</v>
      </c>
      <c r="AH403" s="8">
        <v>60</v>
      </c>
      <c r="AI403" s="107"/>
      <c r="AJ403" s="132" t="s">
        <v>1103</v>
      </c>
      <c r="AK403" s="107" t="s">
        <v>1289</v>
      </c>
      <c r="AL403" s="132">
        <v>1812</v>
      </c>
      <c r="AM403" s="132">
        <v>10.279</v>
      </c>
      <c r="AN403" s="132" t="s">
        <v>1290</v>
      </c>
    </row>
    <row r="404" spans="1:52" s="90" customFormat="1" x14ac:dyDescent="0.2">
      <c r="A404" s="22">
        <v>790</v>
      </c>
      <c r="B404" s="22">
        <v>80</v>
      </c>
      <c r="C404" s="22">
        <v>4</v>
      </c>
      <c r="D404" s="22" t="s">
        <v>115</v>
      </c>
      <c r="F404" s="91"/>
      <c r="G404" s="130"/>
      <c r="H404" s="6" t="s">
        <v>5530</v>
      </c>
      <c r="I404" s="217" t="s">
        <v>1284</v>
      </c>
      <c r="J404" s="301">
        <v>481756</v>
      </c>
      <c r="K404" s="133" t="s">
        <v>1297</v>
      </c>
      <c r="L404" s="133" t="s">
        <v>3112</v>
      </c>
      <c r="M404" s="336" t="s">
        <v>3113</v>
      </c>
      <c r="N404" s="133" t="s">
        <v>3114</v>
      </c>
      <c r="O404" s="133" t="s">
        <v>3115</v>
      </c>
      <c r="P404" s="132"/>
      <c r="Q404" s="355">
        <v>0.45383333333333337</v>
      </c>
      <c r="R404" s="261" t="s">
        <v>93</v>
      </c>
      <c r="S404" s="107"/>
      <c r="T404" s="107"/>
      <c r="U404" s="107" t="s">
        <v>44</v>
      </c>
      <c r="V404" s="107"/>
      <c r="W404" s="107"/>
      <c r="X404" s="107" t="s">
        <v>44</v>
      </c>
      <c r="Y404" s="107" t="s">
        <v>1400</v>
      </c>
      <c r="Z404" s="107"/>
      <c r="AA404" s="107" t="s">
        <v>1395</v>
      </c>
      <c r="AB404" s="117"/>
      <c r="AC404" s="107"/>
      <c r="AD404" s="107"/>
      <c r="AE404" s="107"/>
      <c r="AF404" s="8">
        <v>60</v>
      </c>
      <c r="AG404" s="107">
        <v>60</v>
      </c>
      <c r="AH404" s="8">
        <v>60</v>
      </c>
      <c r="AI404" s="107"/>
      <c r="AJ404" s="132" t="s">
        <v>1103</v>
      </c>
      <c r="AK404" s="107" t="s">
        <v>1289</v>
      </c>
      <c r="AL404" s="132">
        <v>1812</v>
      </c>
      <c r="AM404" s="132">
        <v>10.279</v>
      </c>
      <c r="AN404" s="132" t="s">
        <v>1290</v>
      </c>
    </row>
    <row r="405" spans="1:52" s="90" customFormat="1" x14ac:dyDescent="0.2">
      <c r="A405" s="22">
        <v>790</v>
      </c>
      <c r="B405" s="22">
        <v>80</v>
      </c>
      <c r="C405" s="22">
        <v>4</v>
      </c>
      <c r="D405" s="22" t="s">
        <v>115</v>
      </c>
      <c r="F405" s="91"/>
      <c r="G405" s="130"/>
      <c r="H405" s="6" t="s">
        <v>5530</v>
      </c>
      <c r="I405" s="217" t="s">
        <v>1284</v>
      </c>
      <c r="J405" s="301">
        <v>481762</v>
      </c>
      <c r="K405" s="133" t="s">
        <v>1297</v>
      </c>
      <c r="L405" s="133" t="s">
        <v>3116</v>
      </c>
      <c r="M405" s="336" t="s">
        <v>3117</v>
      </c>
      <c r="N405" s="133" t="s">
        <v>3118</v>
      </c>
      <c r="O405" s="133" t="s">
        <v>3119</v>
      </c>
      <c r="P405" s="132"/>
      <c r="Q405" s="355">
        <v>0.45383333333333337</v>
      </c>
      <c r="R405" s="261" t="s">
        <v>93</v>
      </c>
      <c r="S405" s="107"/>
      <c r="T405" s="107"/>
      <c r="U405" s="107" t="s">
        <v>44</v>
      </c>
      <c r="V405" s="107"/>
      <c r="W405" s="107"/>
      <c r="X405" s="107" t="s">
        <v>44</v>
      </c>
      <c r="Y405" s="107" t="s">
        <v>1400</v>
      </c>
      <c r="Z405" s="107"/>
      <c r="AA405" s="107" t="s">
        <v>1395</v>
      </c>
      <c r="AB405" s="117"/>
      <c r="AC405" s="107"/>
      <c r="AD405" s="107"/>
      <c r="AE405" s="107"/>
      <c r="AF405" s="8">
        <v>60</v>
      </c>
      <c r="AG405" s="107">
        <v>60</v>
      </c>
      <c r="AH405" s="8">
        <v>60</v>
      </c>
      <c r="AI405" s="107"/>
      <c r="AJ405" s="132" t="s">
        <v>1103</v>
      </c>
      <c r="AK405" s="107" t="s">
        <v>1289</v>
      </c>
      <c r="AL405" s="132">
        <v>1812</v>
      </c>
      <c r="AM405" s="132">
        <v>10.279</v>
      </c>
      <c r="AN405" s="132" t="s">
        <v>1290</v>
      </c>
    </row>
    <row r="406" spans="1:52" s="90" customFormat="1" x14ac:dyDescent="0.2">
      <c r="A406" s="22">
        <v>790</v>
      </c>
      <c r="B406" s="22">
        <v>80</v>
      </c>
      <c r="C406" s="22">
        <v>4</v>
      </c>
      <c r="D406" s="22" t="s">
        <v>115</v>
      </c>
      <c r="F406" s="91"/>
      <c r="G406" s="130"/>
      <c r="H406" s="6" t="s">
        <v>5530</v>
      </c>
      <c r="I406" s="217" t="s">
        <v>1284</v>
      </c>
      <c r="J406" s="301">
        <v>481763</v>
      </c>
      <c r="K406" s="133" t="s">
        <v>1297</v>
      </c>
      <c r="L406" s="133" t="s">
        <v>3120</v>
      </c>
      <c r="M406" s="336" t="s">
        <v>3121</v>
      </c>
      <c r="N406" s="133" t="s">
        <v>3122</v>
      </c>
      <c r="O406" s="133" t="s">
        <v>3123</v>
      </c>
      <c r="P406" s="132"/>
      <c r="Q406" s="355">
        <v>0.45383333333333337</v>
      </c>
      <c r="R406" s="261" t="s">
        <v>93</v>
      </c>
      <c r="S406" s="107"/>
      <c r="T406" s="107"/>
      <c r="U406" s="107" t="s">
        <v>44</v>
      </c>
      <c r="V406" s="107"/>
      <c r="W406" s="107"/>
      <c r="X406" s="107" t="s">
        <v>44</v>
      </c>
      <c r="Y406" s="107" t="s">
        <v>1400</v>
      </c>
      <c r="Z406" s="107"/>
      <c r="AA406" s="107" t="s">
        <v>1395</v>
      </c>
      <c r="AB406" s="117"/>
      <c r="AC406" s="107"/>
      <c r="AD406" s="107"/>
      <c r="AE406" s="107"/>
      <c r="AF406" s="8">
        <v>60</v>
      </c>
      <c r="AG406" s="107">
        <v>60</v>
      </c>
      <c r="AH406" s="8">
        <v>60</v>
      </c>
      <c r="AI406" s="107"/>
      <c r="AJ406" s="132" t="s">
        <v>1103</v>
      </c>
      <c r="AK406" s="107" t="s">
        <v>1289</v>
      </c>
      <c r="AL406" s="132">
        <v>1812</v>
      </c>
      <c r="AM406" s="132">
        <v>10.279</v>
      </c>
      <c r="AN406" s="132" t="s">
        <v>1290</v>
      </c>
    </row>
    <row r="407" spans="1:52" s="90" customFormat="1" x14ac:dyDescent="0.2">
      <c r="A407" s="22">
        <v>790</v>
      </c>
      <c r="B407" s="22">
        <v>80</v>
      </c>
      <c r="C407" s="22">
        <v>4</v>
      </c>
      <c r="D407" s="22" t="s">
        <v>115</v>
      </c>
      <c r="F407" s="91"/>
      <c r="G407" s="130"/>
      <c r="H407" s="6" t="s">
        <v>5530</v>
      </c>
      <c r="I407" s="217" t="s">
        <v>1284</v>
      </c>
      <c r="J407" s="301">
        <v>481764</v>
      </c>
      <c r="K407" s="133" t="s">
        <v>1297</v>
      </c>
      <c r="L407" s="133" t="s">
        <v>3124</v>
      </c>
      <c r="M407" s="336" t="s">
        <v>3125</v>
      </c>
      <c r="N407" s="133" t="s">
        <v>3126</v>
      </c>
      <c r="O407" s="133" t="s">
        <v>3127</v>
      </c>
      <c r="P407" s="132"/>
      <c r="Q407" s="355">
        <v>0.45383333333333337</v>
      </c>
      <c r="R407" s="261" t="s">
        <v>93</v>
      </c>
      <c r="S407" s="107"/>
      <c r="T407" s="107"/>
      <c r="U407" s="107" t="s">
        <v>44</v>
      </c>
      <c r="V407" s="107"/>
      <c r="W407" s="107"/>
      <c r="X407" s="107" t="s">
        <v>44</v>
      </c>
      <c r="Y407" s="107" t="s">
        <v>1400</v>
      </c>
      <c r="Z407" s="107"/>
      <c r="AA407" s="107" t="s">
        <v>1395</v>
      </c>
      <c r="AB407" s="117"/>
      <c r="AC407" s="107"/>
      <c r="AD407" s="107"/>
      <c r="AE407" s="107"/>
      <c r="AF407" s="8">
        <v>60</v>
      </c>
      <c r="AG407" s="107">
        <v>60</v>
      </c>
      <c r="AH407" s="8">
        <v>60</v>
      </c>
      <c r="AI407" s="107"/>
      <c r="AJ407" s="132" t="s">
        <v>1103</v>
      </c>
      <c r="AK407" s="107" t="s">
        <v>1289</v>
      </c>
      <c r="AL407" s="132">
        <v>1812</v>
      </c>
      <c r="AM407" s="132">
        <v>10.279</v>
      </c>
      <c r="AN407" s="132" t="s">
        <v>1290</v>
      </c>
    </row>
    <row r="408" spans="1:52" s="90" customFormat="1" x14ac:dyDescent="0.2">
      <c r="A408" s="22">
        <v>790</v>
      </c>
      <c r="B408" s="22">
        <v>80</v>
      </c>
      <c r="C408" s="22">
        <v>4</v>
      </c>
      <c r="D408" s="22" t="s">
        <v>115</v>
      </c>
      <c r="F408" s="91"/>
      <c r="G408" s="130"/>
      <c r="H408" s="6" t="s">
        <v>5530</v>
      </c>
      <c r="I408" s="217" t="s">
        <v>1284</v>
      </c>
      <c r="J408" s="301">
        <v>481765</v>
      </c>
      <c r="K408" s="133" t="s">
        <v>1297</v>
      </c>
      <c r="L408" s="133" t="s">
        <v>3128</v>
      </c>
      <c r="M408" s="336" t="s">
        <v>3129</v>
      </c>
      <c r="N408" s="133" t="s">
        <v>3130</v>
      </c>
      <c r="O408" s="133" t="s">
        <v>3131</v>
      </c>
      <c r="P408" s="132"/>
      <c r="Q408" s="355">
        <v>0.45383333333333337</v>
      </c>
      <c r="R408" s="261" t="s">
        <v>93</v>
      </c>
      <c r="S408" s="107"/>
      <c r="T408" s="107"/>
      <c r="U408" s="107" t="s">
        <v>44</v>
      </c>
      <c r="V408" s="107"/>
      <c r="W408" s="107"/>
      <c r="X408" s="107" t="s">
        <v>44</v>
      </c>
      <c r="Y408" s="107" t="s">
        <v>1400</v>
      </c>
      <c r="Z408" s="107"/>
      <c r="AA408" s="107" t="s">
        <v>1395</v>
      </c>
      <c r="AB408" s="117"/>
      <c r="AC408" s="107"/>
      <c r="AD408" s="107"/>
      <c r="AE408" s="107"/>
      <c r="AF408" s="8">
        <v>60</v>
      </c>
      <c r="AG408" s="107">
        <v>60</v>
      </c>
      <c r="AH408" s="8">
        <v>60</v>
      </c>
      <c r="AI408" s="107"/>
      <c r="AJ408" s="132" t="s">
        <v>1103</v>
      </c>
      <c r="AK408" s="107" t="s">
        <v>1289</v>
      </c>
      <c r="AL408" s="132">
        <v>1812</v>
      </c>
      <c r="AM408" s="132">
        <v>10.279</v>
      </c>
      <c r="AN408" s="132" t="s">
        <v>1290</v>
      </c>
    </row>
    <row r="409" spans="1:52" s="90" customFormat="1" x14ac:dyDescent="0.2">
      <c r="A409" s="22">
        <v>790</v>
      </c>
      <c r="B409" s="22">
        <v>80</v>
      </c>
      <c r="C409" s="22">
        <v>4</v>
      </c>
      <c r="D409" s="22" t="s">
        <v>115</v>
      </c>
      <c r="F409" s="91"/>
      <c r="G409" s="130"/>
      <c r="H409" s="6" t="s">
        <v>5530</v>
      </c>
      <c r="I409" s="217" t="s">
        <v>1284</v>
      </c>
      <c r="J409" s="301">
        <v>481766</v>
      </c>
      <c r="K409" s="133" t="s">
        <v>1297</v>
      </c>
      <c r="L409" s="133" t="s">
        <v>3132</v>
      </c>
      <c r="M409" s="336" t="s">
        <v>3133</v>
      </c>
      <c r="N409" s="133" t="s">
        <v>3134</v>
      </c>
      <c r="O409" s="133" t="s">
        <v>3135</v>
      </c>
      <c r="P409" s="132"/>
      <c r="Q409" s="355">
        <v>0.45383333333333337</v>
      </c>
      <c r="R409" s="261" t="s">
        <v>93</v>
      </c>
      <c r="S409" s="107"/>
      <c r="T409" s="107"/>
      <c r="U409" s="107" t="s">
        <v>44</v>
      </c>
      <c r="V409" s="107"/>
      <c r="W409" s="107"/>
      <c r="X409" s="107" t="s">
        <v>44</v>
      </c>
      <c r="Y409" s="107" t="s">
        <v>1400</v>
      </c>
      <c r="Z409" s="107"/>
      <c r="AA409" s="107" t="s">
        <v>1395</v>
      </c>
      <c r="AB409" s="117"/>
      <c r="AC409" s="107"/>
      <c r="AD409" s="107"/>
      <c r="AE409" s="107"/>
      <c r="AF409" s="8">
        <v>60</v>
      </c>
      <c r="AG409" s="107">
        <v>60</v>
      </c>
      <c r="AH409" s="8">
        <v>60</v>
      </c>
      <c r="AI409" s="107"/>
      <c r="AJ409" s="132" t="s">
        <v>1103</v>
      </c>
      <c r="AK409" s="107" t="s">
        <v>1289</v>
      </c>
      <c r="AL409" s="132">
        <v>1812</v>
      </c>
      <c r="AM409" s="132">
        <v>10.279</v>
      </c>
      <c r="AN409" s="132" t="s">
        <v>1290</v>
      </c>
    </row>
    <row r="410" spans="1:52" s="90" customFormat="1" x14ac:dyDescent="0.2">
      <c r="A410" s="22">
        <v>790</v>
      </c>
      <c r="B410" s="22">
        <v>80</v>
      </c>
      <c r="C410" s="22">
        <v>4</v>
      </c>
      <c r="D410" s="22" t="s">
        <v>115</v>
      </c>
      <c r="F410" s="91"/>
      <c r="G410" s="130"/>
      <c r="H410" s="6" t="s">
        <v>5530</v>
      </c>
      <c r="I410" s="217" t="s">
        <v>1284</v>
      </c>
      <c r="J410" s="301">
        <v>481767</v>
      </c>
      <c r="K410" s="133" t="s">
        <v>1297</v>
      </c>
      <c r="L410" s="133" t="s">
        <v>3136</v>
      </c>
      <c r="M410" s="336" t="s">
        <v>3137</v>
      </c>
      <c r="N410" s="133" t="s">
        <v>3138</v>
      </c>
      <c r="O410" s="133" t="s">
        <v>3139</v>
      </c>
      <c r="P410" s="132"/>
      <c r="Q410" s="355">
        <v>0.45383333333333337</v>
      </c>
      <c r="R410" s="261" t="s">
        <v>93</v>
      </c>
      <c r="S410" s="107"/>
      <c r="T410" s="107"/>
      <c r="U410" s="107" t="s">
        <v>44</v>
      </c>
      <c r="V410" s="107"/>
      <c r="W410" s="107"/>
      <c r="X410" s="107" t="s">
        <v>44</v>
      </c>
      <c r="Y410" s="107" t="s">
        <v>1400</v>
      </c>
      <c r="Z410" s="107"/>
      <c r="AA410" s="107" t="s">
        <v>1395</v>
      </c>
      <c r="AB410" s="117"/>
      <c r="AC410" s="107"/>
      <c r="AD410" s="107"/>
      <c r="AE410" s="107"/>
      <c r="AF410" s="8">
        <v>60</v>
      </c>
      <c r="AG410" s="107">
        <v>60</v>
      </c>
      <c r="AH410" s="8">
        <v>60</v>
      </c>
      <c r="AI410" s="107"/>
      <c r="AJ410" s="132" t="s">
        <v>1103</v>
      </c>
      <c r="AK410" s="107" t="s">
        <v>1289</v>
      </c>
      <c r="AL410" s="132">
        <v>1812</v>
      </c>
      <c r="AM410" s="132">
        <v>10.279</v>
      </c>
      <c r="AN410" s="132" t="s">
        <v>1290</v>
      </c>
    </row>
    <row r="411" spans="1:52" s="282" customFormat="1" ht="13.5" customHeight="1" x14ac:dyDescent="0.25">
      <c r="A411" s="234">
        <v>790</v>
      </c>
      <c r="B411" s="234">
        <v>82</v>
      </c>
      <c r="C411" s="234"/>
      <c r="D411" s="235" t="s">
        <v>2080</v>
      </c>
      <c r="E411" s="278"/>
      <c r="F411" s="37"/>
      <c r="G411" s="38"/>
      <c r="H411" s="279"/>
      <c r="I411" s="240"/>
      <c r="J411" s="302"/>
      <c r="K411" s="240"/>
      <c r="L411" s="240"/>
      <c r="M411" s="324"/>
      <c r="N411" s="8"/>
      <c r="O411" s="8"/>
      <c r="P411" s="8"/>
      <c r="Q411" s="349"/>
      <c r="R411" s="281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240"/>
      <c r="AG411" s="240"/>
      <c r="AH411" s="240"/>
      <c r="AI411" s="8"/>
      <c r="AJ411" s="240"/>
      <c r="AK411" s="8"/>
      <c r="AL411" s="8"/>
      <c r="AM411" s="8"/>
      <c r="AN411" s="8"/>
      <c r="AO411" s="2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2" s="2" customFormat="1" ht="13.5" customHeight="1" x14ac:dyDescent="0.25">
      <c r="A412" s="2">
        <v>790</v>
      </c>
      <c r="B412" s="2">
        <v>82</v>
      </c>
      <c r="C412" s="2">
        <v>1</v>
      </c>
      <c r="D412" s="2" t="s">
        <v>453</v>
      </c>
      <c r="E412" s="2" t="s">
        <v>116</v>
      </c>
      <c r="F412" s="19"/>
      <c r="G412" s="4" t="s">
        <v>93</v>
      </c>
      <c r="H412" s="6" t="s">
        <v>5530</v>
      </c>
      <c r="I412" s="16" t="s">
        <v>480</v>
      </c>
      <c r="J412" s="287">
        <v>708210</v>
      </c>
      <c r="K412" s="110" t="s">
        <v>794</v>
      </c>
      <c r="L412" s="110" t="s">
        <v>794</v>
      </c>
      <c r="M412" s="329" t="s">
        <v>795</v>
      </c>
      <c r="N412" s="8" t="s">
        <v>796</v>
      </c>
      <c r="O412" s="16" t="s">
        <v>797</v>
      </c>
      <c r="P412" s="16" t="s">
        <v>798</v>
      </c>
      <c r="Q412" s="346">
        <v>0.53</v>
      </c>
      <c r="R412" s="255" t="s">
        <v>93</v>
      </c>
      <c r="S412" s="16" t="s">
        <v>481</v>
      </c>
      <c r="T412" s="16" t="s">
        <v>517</v>
      </c>
      <c r="U412" s="16" t="s">
        <v>482</v>
      </c>
      <c r="V412" s="16" t="s">
        <v>482</v>
      </c>
      <c r="W412" s="16" t="s">
        <v>482</v>
      </c>
      <c r="X412" s="16" t="s">
        <v>482</v>
      </c>
      <c r="Y412" s="16" t="s">
        <v>482</v>
      </c>
      <c r="Z412" s="16"/>
      <c r="AA412" s="16"/>
      <c r="AB412" s="16"/>
      <c r="AC412" s="16"/>
      <c r="AD412" s="16"/>
      <c r="AE412" s="16" t="s">
        <v>482</v>
      </c>
      <c r="AF412" s="16">
        <v>100</v>
      </c>
      <c r="AG412" s="16">
        <v>100</v>
      </c>
      <c r="AH412" s="16">
        <v>100</v>
      </c>
      <c r="AI412" s="16"/>
      <c r="AJ412" s="16">
        <v>3</v>
      </c>
      <c r="AK412" s="16" t="s">
        <v>691</v>
      </c>
      <c r="AL412" s="34">
        <v>43817</v>
      </c>
      <c r="AM412" s="36">
        <v>9.0991999999999997</v>
      </c>
      <c r="AN412" s="35">
        <v>0.9</v>
      </c>
      <c r="AO412" s="12"/>
    </row>
    <row r="413" spans="1:52" s="44" customFormat="1" x14ac:dyDescent="0.2">
      <c r="A413" s="44">
        <v>790</v>
      </c>
      <c r="B413" s="45">
        <v>82</v>
      </c>
      <c r="C413" s="44">
        <v>1</v>
      </c>
      <c r="D413" s="44" t="s">
        <v>453</v>
      </c>
      <c r="E413" s="44" t="s">
        <v>116</v>
      </c>
      <c r="F413" s="66"/>
      <c r="G413" s="76" t="s">
        <v>93</v>
      </c>
      <c r="H413" s="6" t="s">
        <v>5530</v>
      </c>
      <c r="I413" s="16" t="s">
        <v>480</v>
      </c>
      <c r="J413" s="299">
        <v>708211</v>
      </c>
      <c r="K413" s="109" t="s">
        <v>3140</v>
      </c>
      <c r="L413" s="109" t="s">
        <v>3140</v>
      </c>
      <c r="M413" s="219" t="s">
        <v>3141</v>
      </c>
      <c r="N413" s="50" t="s">
        <v>3142</v>
      </c>
      <c r="O413" s="50" t="s">
        <v>3143</v>
      </c>
      <c r="P413" s="51" t="s">
        <v>798</v>
      </c>
      <c r="Q413" s="348">
        <v>0.53</v>
      </c>
      <c r="R413" s="257" t="s">
        <v>93</v>
      </c>
      <c r="S413" s="54" t="s">
        <v>481</v>
      </c>
      <c r="T413" s="54" t="s">
        <v>517</v>
      </c>
      <c r="U413" s="54" t="s">
        <v>482</v>
      </c>
      <c r="V413" s="54" t="s">
        <v>482</v>
      </c>
      <c r="W413" s="54" t="s">
        <v>482</v>
      </c>
      <c r="X413" s="54" t="s">
        <v>482</v>
      </c>
      <c r="Y413" s="54" t="s">
        <v>482</v>
      </c>
      <c r="Z413" s="51"/>
      <c r="AA413" s="51"/>
      <c r="AB413" s="51"/>
      <c r="AC413" s="51"/>
      <c r="AD413" s="51"/>
      <c r="AE413" s="54" t="s">
        <v>482</v>
      </c>
      <c r="AF413" s="51">
        <v>100</v>
      </c>
      <c r="AG413" s="51">
        <v>100</v>
      </c>
      <c r="AH413" s="51">
        <v>100</v>
      </c>
      <c r="AI413" s="51"/>
      <c r="AJ413" s="51">
        <v>3</v>
      </c>
      <c r="AK413" s="50" t="s">
        <v>691</v>
      </c>
      <c r="AL413" s="55">
        <v>43817</v>
      </c>
      <c r="AM413" s="53">
        <v>9.0991999999999997</v>
      </c>
      <c r="AN413" s="57">
        <v>0.9</v>
      </c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</row>
    <row r="414" spans="1:52" s="44" customFormat="1" x14ac:dyDescent="0.2">
      <c r="A414" s="44">
        <v>790</v>
      </c>
      <c r="B414" s="45">
        <v>82</v>
      </c>
      <c r="C414" s="44">
        <v>1</v>
      </c>
      <c r="D414" s="44" t="s">
        <v>453</v>
      </c>
      <c r="F414" s="66"/>
      <c r="G414" s="76"/>
      <c r="H414" s="6" t="s">
        <v>5530</v>
      </c>
      <c r="I414" s="16" t="s">
        <v>480</v>
      </c>
      <c r="J414" s="299">
        <v>708212</v>
      </c>
      <c r="K414" s="109" t="s">
        <v>3144</v>
      </c>
      <c r="L414" s="109" t="s">
        <v>3144</v>
      </c>
      <c r="M414" s="219" t="s">
        <v>3145</v>
      </c>
      <c r="N414" s="50" t="s">
        <v>3146</v>
      </c>
      <c r="O414" s="50" t="s">
        <v>3147</v>
      </c>
      <c r="P414" s="51" t="s">
        <v>798</v>
      </c>
      <c r="Q414" s="348">
        <v>0.53</v>
      </c>
      <c r="R414" s="257" t="s">
        <v>93</v>
      </c>
      <c r="S414" s="54" t="s">
        <v>481</v>
      </c>
      <c r="T414" s="54" t="s">
        <v>517</v>
      </c>
      <c r="U414" s="54" t="s">
        <v>482</v>
      </c>
      <c r="V414" s="54" t="s">
        <v>482</v>
      </c>
      <c r="W414" s="54" t="s">
        <v>482</v>
      </c>
      <c r="X414" s="54" t="s">
        <v>482</v>
      </c>
      <c r="Y414" s="54" t="s">
        <v>482</v>
      </c>
      <c r="Z414" s="51"/>
      <c r="AA414" s="51"/>
      <c r="AB414" s="51"/>
      <c r="AC414" s="51"/>
      <c r="AD414" s="51"/>
      <c r="AE414" s="54" t="s">
        <v>482</v>
      </c>
      <c r="AF414" s="51">
        <v>100</v>
      </c>
      <c r="AG414" s="51">
        <v>100</v>
      </c>
      <c r="AH414" s="51">
        <v>100</v>
      </c>
      <c r="AI414" s="51"/>
      <c r="AJ414" s="51">
        <v>3</v>
      </c>
      <c r="AK414" s="50" t="s">
        <v>691</v>
      </c>
      <c r="AL414" s="55">
        <v>43817</v>
      </c>
      <c r="AM414" s="53">
        <v>9.0991999999999997</v>
      </c>
      <c r="AN414" s="57">
        <v>0.9</v>
      </c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</row>
    <row r="415" spans="1:52" s="44" customFormat="1" x14ac:dyDescent="0.2">
      <c r="A415" s="44">
        <v>790</v>
      </c>
      <c r="B415" s="45">
        <v>82</v>
      </c>
      <c r="C415" s="44">
        <v>1</v>
      </c>
      <c r="D415" s="44" t="s">
        <v>453</v>
      </c>
      <c r="F415" s="66"/>
      <c r="G415" s="76"/>
      <c r="H415" s="6" t="s">
        <v>5530</v>
      </c>
      <c r="I415" s="16" t="s">
        <v>480</v>
      </c>
      <c r="J415" s="299">
        <v>708213</v>
      </c>
      <c r="K415" s="109" t="s">
        <v>3148</v>
      </c>
      <c r="L415" s="109" t="s">
        <v>3148</v>
      </c>
      <c r="M415" s="219" t="s">
        <v>3149</v>
      </c>
      <c r="N415" s="50" t="s">
        <v>3150</v>
      </c>
      <c r="O415" s="50" t="s">
        <v>3151</v>
      </c>
      <c r="P415" s="51" t="s">
        <v>798</v>
      </c>
      <c r="Q415" s="348">
        <v>0.53</v>
      </c>
      <c r="R415" s="257" t="s">
        <v>93</v>
      </c>
      <c r="S415" s="54" t="s">
        <v>481</v>
      </c>
      <c r="T415" s="54" t="s">
        <v>517</v>
      </c>
      <c r="U415" s="54" t="s">
        <v>482</v>
      </c>
      <c r="V415" s="54" t="s">
        <v>482</v>
      </c>
      <c r="W415" s="54" t="s">
        <v>482</v>
      </c>
      <c r="X415" s="54" t="s">
        <v>482</v>
      </c>
      <c r="Y415" s="54" t="s">
        <v>482</v>
      </c>
      <c r="Z415" s="51"/>
      <c r="AA415" s="51"/>
      <c r="AB415" s="51"/>
      <c r="AC415" s="51"/>
      <c r="AD415" s="51"/>
      <c r="AE415" s="54" t="s">
        <v>482</v>
      </c>
      <c r="AF415" s="51">
        <v>100</v>
      </c>
      <c r="AG415" s="51">
        <v>100</v>
      </c>
      <c r="AH415" s="51">
        <v>100</v>
      </c>
      <c r="AI415" s="51"/>
      <c r="AJ415" s="51">
        <v>3</v>
      </c>
      <c r="AK415" s="50" t="s">
        <v>691</v>
      </c>
      <c r="AL415" s="55">
        <v>43817</v>
      </c>
      <c r="AM415" s="53">
        <v>9.0991999999999997</v>
      </c>
      <c r="AN415" s="57">
        <v>0.9</v>
      </c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</row>
    <row r="416" spans="1:52" s="2" customFormat="1" ht="13.5" customHeight="1" x14ac:dyDescent="0.25">
      <c r="A416" s="2">
        <v>790</v>
      </c>
      <c r="B416" s="2">
        <v>82</v>
      </c>
      <c r="C416" s="2">
        <v>2</v>
      </c>
      <c r="D416" s="2" t="s">
        <v>454</v>
      </c>
      <c r="E416" s="2" t="s">
        <v>116</v>
      </c>
      <c r="F416" s="19"/>
      <c r="G416" s="4" t="s">
        <v>93</v>
      </c>
      <c r="H416" s="6" t="s">
        <v>5530</v>
      </c>
      <c r="I416" s="16" t="s">
        <v>480</v>
      </c>
      <c r="J416" s="286">
        <v>708129</v>
      </c>
      <c r="K416" s="16" t="s">
        <v>5771</v>
      </c>
      <c r="L416" s="16" t="s">
        <v>5771</v>
      </c>
      <c r="M416" s="329" t="s">
        <v>799</v>
      </c>
      <c r="N416" s="8" t="s">
        <v>800</v>
      </c>
      <c r="O416" s="16" t="s">
        <v>801</v>
      </c>
      <c r="P416" s="16" t="s">
        <v>802</v>
      </c>
      <c r="Q416" s="346">
        <v>0.15540000000000001</v>
      </c>
      <c r="R416" s="255" t="s">
        <v>93</v>
      </c>
      <c r="S416" s="16" t="s">
        <v>481</v>
      </c>
      <c r="T416" s="16" t="s">
        <v>517</v>
      </c>
      <c r="U416" s="16" t="s">
        <v>482</v>
      </c>
      <c r="V416" s="16" t="s">
        <v>482</v>
      </c>
      <c r="W416" s="16" t="s">
        <v>482</v>
      </c>
      <c r="X416" s="16" t="s">
        <v>482</v>
      </c>
      <c r="Y416" s="16" t="s">
        <v>482</v>
      </c>
      <c r="Z416" s="16"/>
      <c r="AA416" s="16"/>
      <c r="AB416" s="16"/>
      <c r="AC416" s="16"/>
      <c r="AD416" s="16"/>
      <c r="AE416" s="16" t="s">
        <v>482</v>
      </c>
      <c r="AF416" s="16">
        <v>60</v>
      </c>
      <c r="AG416" s="16">
        <v>60</v>
      </c>
      <c r="AH416" s="16">
        <v>60</v>
      </c>
      <c r="AI416" s="16"/>
      <c r="AJ416" s="16">
        <v>3</v>
      </c>
      <c r="AK416" s="16" t="s">
        <v>483</v>
      </c>
      <c r="AL416" s="34">
        <v>43817</v>
      </c>
      <c r="AM416" s="18">
        <v>10.28</v>
      </c>
      <c r="AN416" s="35">
        <v>0.9</v>
      </c>
      <c r="AO416" s="12"/>
    </row>
    <row r="417" spans="1:52" s="2" customFormat="1" ht="13.5" customHeight="1" x14ac:dyDescent="0.25">
      <c r="A417" s="2">
        <v>790</v>
      </c>
      <c r="B417" s="2">
        <v>82</v>
      </c>
      <c r="C417" s="2">
        <v>3</v>
      </c>
      <c r="D417" s="2" t="s">
        <v>455</v>
      </c>
      <c r="E417" s="2" t="s">
        <v>116</v>
      </c>
      <c r="F417" s="19"/>
      <c r="G417" s="4" t="s">
        <v>93</v>
      </c>
      <c r="H417" s="6" t="s">
        <v>5530</v>
      </c>
      <c r="I417" s="16" t="s">
        <v>480</v>
      </c>
      <c r="J417" s="286">
        <v>708214</v>
      </c>
      <c r="K417" s="16" t="s">
        <v>803</v>
      </c>
      <c r="L417" s="16" t="s">
        <v>803</v>
      </c>
      <c r="M417" s="329" t="s">
        <v>804</v>
      </c>
      <c r="N417" s="8" t="s">
        <v>805</v>
      </c>
      <c r="O417" s="16" t="s">
        <v>806</v>
      </c>
      <c r="P417" s="16" t="s">
        <v>807</v>
      </c>
      <c r="Q417" s="346">
        <v>0.29534050179211474</v>
      </c>
      <c r="R417" s="255" t="s">
        <v>93</v>
      </c>
      <c r="S417" s="16" t="s">
        <v>481</v>
      </c>
      <c r="T417" s="16" t="s">
        <v>517</v>
      </c>
      <c r="U417" s="16" t="s">
        <v>482</v>
      </c>
      <c r="V417" s="16" t="s">
        <v>482</v>
      </c>
      <c r="W417" s="16" t="s">
        <v>482</v>
      </c>
      <c r="X417" s="16" t="s">
        <v>482</v>
      </c>
      <c r="Y417" s="16" t="s">
        <v>482</v>
      </c>
      <c r="Z417" s="16"/>
      <c r="AA417" s="16"/>
      <c r="AB417" s="16"/>
      <c r="AC417" s="16"/>
      <c r="AD417" s="16"/>
      <c r="AE417" s="16" t="s">
        <v>482</v>
      </c>
      <c r="AF417" s="16">
        <v>60</v>
      </c>
      <c r="AG417" s="16">
        <v>60</v>
      </c>
      <c r="AH417" s="16">
        <v>60</v>
      </c>
      <c r="AI417" s="16"/>
      <c r="AJ417" s="16">
        <v>3</v>
      </c>
      <c r="AK417" s="16" t="s">
        <v>483</v>
      </c>
      <c r="AL417" s="34">
        <v>43817</v>
      </c>
      <c r="AM417" s="18">
        <v>10.2753</v>
      </c>
      <c r="AN417" s="35">
        <v>0.9</v>
      </c>
      <c r="AO417" s="12"/>
    </row>
    <row r="418" spans="1:52" s="87" customFormat="1" x14ac:dyDescent="0.2">
      <c r="A418" s="87">
        <v>790</v>
      </c>
      <c r="B418" s="376">
        <v>82</v>
      </c>
      <c r="C418" s="87">
        <v>4</v>
      </c>
      <c r="D418" s="87" t="s">
        <v>456</v>
      </c>
      <c r="E418" s="87" t="s">
        <v>116</v>
      </c>
      <c r="F418" s="377"/>
      <c r="G418" s="378" t="s">
        <v>93</v>
      </c>
      <c r="H418" s="6" t="s">
        <v>5530</v>
      </c>
      <c r="I418" s="16" t="s">
        <v>480</v>
      </c>
      <c r="J418" s="297">
        <v>708128</v>
      </c>
      <c r="K418" s="50" t="s">
        <v>5769</v>
      </c>
      <c r="L418" s="50" t="s">
        <v>5769</v>
      </c>
      <c r="M418" s="219" t="s">
        <v>808</v>
      </c>
      <c r="N418" s="50" t="s">
        <v>809</v>
      </c>
      <c r="O418" s="50" t="s">
        <v>810</v>
      </c>
      <c r="P418" s="50" t="s">
        <v>811</v>
      </c>
      <c r="Q418" s="351">
        <v>1.1803999999999999</v>
      </c>
      <c r="R418" s="263" t="s">
        <v>93</v>
      </c>
      <c r="S418" s="220" t="s">
        <v>481</v>
      </c>
      <c r="T418" s="220" t="s">
        <v>517</v>
      </c>
      <c r="U418" s="220" t="s">
        <v>482</v>
      </c>
      <c r="V418" s="220" t="s">
        <v>482</v>
      </c>
      <c r="W418" s="220" t="s">
        <v>482</v>
      </c>
      <c r="X418" s="220" t="s">
        <v>482</v>
      </c>
      <c r="Y418" s="220" t="s">
        <v>482</v>
      </c>
      <c r="Z418" s="50"/>
      <c r="AA418" s="50"/>
      <c r="AB418" s="50"/>
      <c r="AC418" s="50"/>
      <c r="AD418" s="50"/>
      <c r="AE418" s="220" t="s">
        <v>482</v>
      </c>
      <c r="AF418" s="50">
        <v>60</v>
      </c>
      <c r="AG418" s="50">
        <v>60</v>
      </c>
      <c r="AH418" s="50">
        <v>60</v>
      </c>
      <c r="AI418" s="50"/>
      <c r="AJ418" s="50">
        <v>3</v>
      </c>
      <c r="AK418" s="50" t="s">
        <v>483</v>
      </c>
      <c r="AL418" s="379">
        <v>43817</v>
      </c>
      <c r="AM418" s="56">
        <v>10.28</v>
      </c>
      <c r="AN418" s="380">
        <v>0.9</v>
      </c>
      <c r="AO418" s="381"/>
      <c r="AP418" s="381"/>
      <c r="AQ418" s="381"/>
      <c r="AR418" s="381"/>
      <c r="AS418" s="381"/>
      <c r="AT418" s="381"/>
      <c r="AU418" s="381"/>
      <c r="AV418" s="381"/>
      <c r="AW418" s="381"/>
      <c r="AX418" s="381"/>
      <c r="AY418" s="381"/>
      <c r="AZ418" s="381"/>
    </row>
    <row r="419" spans="1:52" s="87" customFormat="1" x14ac:dyDescent="0.2">
      <c r="A419" s="87">
        <v>790</v>
      </c>
      <c r="B419" s="376">
        <v>82</v>
      </c>
      <c r="C419" s="87">
        <v>4</v>
      </c>
      <c r="D419" s="87" t="s">
        <v>456</v>
      </c>
      <c r="E419" s="87" t="s">
        <v>116</v>
      </c>
      <c r="F419" s="377"/>
      <c r="G419" s="378" t="s">
        <v>93</v>
      </c>
      <c r="H419" s="6" t="s">
        <v>5530</v>
      </c>
      <c r="I419" s="16" t="s">
        <v>480</v>
      </c>
      <c r="J419" s="297">
        <v>708127</v>
      </c>
      <c r="K419" s="50" t="s">
        <v>5770</v>
      </c>
      <c r="L419" s="50" t="s">
        <v>5770</v>
      </c>
      <c r="M419" s="219" t="s">
        <v>3152</v>
      </c>
      <c r="N419" s="50" t="s">
        <v>3153</v>
      </c>
      <c r="O419" s="50" t="s">
        <v>3154</v>
      </c>
      <c r="P419" s="50" t="s">
        <v>811</v>
      </c>
      <c r="Q419" s="351">
        <v>1.1803999999999999</v>
      </c>
      <c r="R419" s="263" t="s">
        <v>93</v>
      </c>
      <c r="S419" s="220" t="s">
        <v>481</v>
      </c>
      <c r="T419" s="220" t="s">
        <v>517</v>
      </c>
      <c r="U419" s="220" t="s">
        <v>482</v>
      </c>
      <c r="V419" s="220" t="s">
        <v>482</v>
      </c>
      <c r="W419" s="220" t="s">
        <v>482</v>
      </c>
      <c r="X419" s="220" t="s">
        <v>482</v>
      </c>
      <c r="Y419" s="220" t="s">
        <v>482</v>
      </c>
      <c r="Z419" s="50"/>
      <c r="AA419" s="50"/>
      <c r="AB419" s="50"/>
      <c r="AC419" s="50"/>
      <c r="AD419" s="50"/>
      <c r="AE419" s="220" t="s">
        <v>482</v>
      </c>
      <c r="AF419" s="50">
        <v>60</v>
      </c>
      <c r="AG419" s="50">
        <v>60</v>
      </c>
      <c r="AH419" s="50">
        <v>60</v>
      </c>
      <c r="AI419" s="50"/>
      <c r="AJ419" s="50">
        <v>3</v>
      </c>
      <c r="AK419" s="50" t="s">
        <v>483</v>
      </c>
      <c r="AL419" s="379">
        <v>43817</v>
      </c>
      <c r="AM419" s="56">
        <v>10.28</v>
      </c>
      <c r="AN419" s="380">
        <v>0.9</v>
      </c>
      <c r="AO419" s="381"/>
      <c r="AP419" s="381"/>
      <c r="AQ419" s="381"/>
      <c r="AR419" s="381"/>
      <c r="AS419" s="381"/>
      <c r="AT419" s="381"/>
      <c r="AU419" s="381"/>
      <c r="AV419" s="381"/>
      <c r="AW419" s="381"/>
      <c r="AX419" s="381"/>
      <c r="AY419" s="381"/>
      <c r="AZ419" s="381"/>
    </row>
    <row r="420" spans="1:52" s="2" customFormat="1" ht="13.5" customHeight="1" x14ac:dyDescent="0.25">
      <c r="A420" s="2">
        <v>790</v>
      </c>
      <c r="B420" s="2">
        <v>82</v>
      </c>
      <c r="C420" s="2">
        <v>5</v>
      </c>
      <c r="D420" s="2" t="s">
        <v>457</v>
      </c>
      <c r="E420" s="2" t="s">
        <v>116</v>
      </c>
      <c r="F420" s="19"/>
      <c r="G420" s="4" t="s">
        <v>93</v>
      </c>
      <c r="H420" s="6" t="s">
        <v>5530</v>
      </c>
      <c r="I420" s="16" t="s">
        <v>480</v>
      </c>
      <c r="J420" s="287">
        <v>708215</v>
      </c>
      <c r="K420" s="110" t="s">
        <v>812</v>
      </c>
      <c r="L420" s="110" t="s">
        <v>812</v>
      </c>
      <c r="M420" s="329" t="s">
        <v>813</v>
      </c>
      <c r="N420" s="8" t="s">
        <v>814</v>
      </c>
      <c r="O420" s="16" t="s">
        <v>815</v>
      </c>
      <c r="P420" s="16" t="s">
        <v>816</v>
      </c>
      <c r="Q420" s="346">
        <v>0.88305555555555548</v>
      </c>
      <c r="R420" s="255" t="s">
        <v>93</v>
      </c>
      <c r="S420" s="16" t="s">
        <v>481</v>
      </c>
      <c r="T420" s="16" t="s">
        <v>517</v>
      </c>
      <c r="U420" s="16" t="s">
        <v>482</v>
      </c>
      <c r="V420" s="16" t="s">
        <v>482</v>
      </c>
      <c r="W420" s="16" t="s">
        <v>482</v>
      </c>
      <c r="X420" s="16" t="s">
        <v>482</v>
      </c>
      <c r="Y420" s="16" t="s">
        <v>482</v>
      </c>
      <c r="Z420" s="16"/>
      <c r="AA420" s="16"/>
      <c r="AB420" s="16"/>
      <c r="AC420" s="16"/>
      <c r="AD420" s="16"/>
      <c r="AE420" s="16" t="s">
        <v>482</v>
      </c>
      <c r="AF420" s="16">
        <v>200</v>
      </c>
      <c r="AG420" s="16">
        <v>200</v>
      </c>
      <c r="AH420" s="16">
        <v>200</v>
      </c>
      <c r="AI420" s="16"/>
      <c r="AJ420" s="16">
        <v>3</v>
      </c>
      <c r="AK420" s="16" t="s">
        <v>691</v>
      </c>
      <c r="AL420" s="34">
        <v>43817</v>
      </c>
      <c r="AM420" s="36">
        <v>9.0991999999999997</v>
      </c>
      <c r="AN420" s="35">
        <v>0.9</v>
      </c>
      <c r="AO420" s="12"/>
    </row>
    <row r="421" spans="1:52" s="44" customFormat="1" x14ac:dyDescent="0.2">
      <c r="A421" s="44">
        <v>790</v>
      </c>
      <c r="B421" s="45">
        <v>82</v>
      </c>
      <c r="C421" s="44">
        <v>5</v>
      </c>
      <c r="D421" s="44" t="s">
        <v>457</v>
      </c>
      <c r="E421" s="44" t="s">
        <v>116</v>
      </c>
      <c r="F421" s="66"/>
      <c r="G421" s="76" t="s">
        <v>93</v>
      </c>
      <c r="H421" s="6" t="s">
        <v>5530</v>
      </c>
      <c r="I421" s="16" t="s">
        <v>480</v>
      </c>
      <c r="J421" s="289">
        <v>708216</v>
      </c>
      <c r="K421" s="109" t="s">
        <v>3155</v>
      </c>
      <c r="L421" s="109" t="s">
        <v>3155</v>
      </c>
      <c r="M421" s="219" t="s">
        <v>3156</v>
      </c>
      <c r="N421" s="50" t="s">
        <v>3157</v>
      </c>
      <c r="O421" s="50" t="s">
        <v>3158</v>
      </c>
      <c r="P421" s="51" t="s">
        <v>816</v>
      </c>
      <c r="Q421" s="351">
        <v>0.88305555555555548</v>
      </c>
      <c r="R421" s="257" t="s">
        <v>93</v>
      </c>
      <c r="S421" s="54" t="s">
        <v>481</v>
      </c>
      <c r="T421" s="54" t="s">
        <v>517</v>
      </c>
      <c r="U421" s="54" t="s">
        <v>482</v>
      </c>
      <c r="V421" s="54" t="s">
        <v>482</v>
      </c>
      <c r="W421" s="54" t="s">
        <v>482</v>
      </c>
      <c r="X421" s="54" t="s">
        <v>482</v>
      </c>
      <c r="Y421" s="54" t="s">
        <v>482</v>
      </c>
      <c r="Z421" s="51"/>
      <c r="AA421" s="51"/>
      <c r="AB421" s="51"/>
      <c r="AC421" s="51"/>
      <c r="AD421" s="51"/>
      <c r="AE421" s="54" t="s">
        <v>482</v>
      </c>
      <c r="AF421" s="51">
        <v>200</v>
      </c>
      <c r="AG421" s="51">
        <v>200</v>
      </c>
      <c r="AH421" s="51">
        <v>200</v>
      </c>
      <c r="AI421" s="51"/>
      <c r="AJ421" s="51">
        <v>3</v>
      </c>
      <c r="AK421" s="50" t="s">
        <v>691</v>
      </c>
      <c r="AL421" s="55">
        <v>43817</v>
      </c>
      <c r="AM421" s="53">
        <v>9.0991999999999997</v>
      </c>
      <c r="AN421" s="57">
        <v>0.9</v>
      </c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</row>
    <row r="422" spans="1:52" s="44" customFormat="1" x14ac:dyDescent="0.2">
      <c r="A422" s="44">
        <v>790</v>
      </c>
      <c r="B422" s="45">
        <v>82</v>
      </c>
      <c r="C422" s="44">
        <v>5</v>
      </c>
      <c r="D422" s="44" t="s">
        <v>457</v>
      </c>
      <c r="F422" s="66"/>
      <c r="G422" s="76"/>
      <c r="H422" s="6" t="s">
        <v>5530</v>
      </c>
      <c r="I422" s="16" t="s">
        <v>480</v>
      </c>
      <c r="J422" s="289">
        <v>708217</v>
      </c>
      <c r="K422" s="109" t="s">
        <v>3159</v>
      </c>
      <c r="L422" s="109" t="s">
        <v>3159</v>
      </c>
      <c r="M422" s="219" t="s">
        <v>3160</v>
      </c>
      <c r="N422" s="50" t="s">
        <v>3161</v>
      </c>
      <c r="O422" s="50" t="s">
        <v>3162</v>
      </c>
      <c r="P422" s="51" t="s">
        <v>816</v>
      </c>
      <c r="Q422" s="351">
        <v>0.88305555555555548</v>
      </c>
      <c r="R422" s="257" t="s">
        <v>93</v>
      </c>
      <c r="S422" s="54" t="s">
        <v>481</v>
      </c>
      <c r="T422" s="54" t="s">
        <v>517</v>
      </c>
      <c r="U422" s="54" t="s">
        <v>482</v>
      </c>
      <c r="V422" s="54" t="s">
        <v>482</v>
      </c>
      <c r="W422" s="54" t="s">
        <v>482</v>
      </c>
      <c r="X422" s="54" t="s">
        <v>482</v>
      </c>
      <c r="Y422" s="54" t="s">
        <v>482</v>
      </c>
      <c r="Z422" s="51"/>
      <c r="AA422" s="51"/>
      <c r="AB422" s="51"/>
      <c r="AC422" s="51"/>
      <c r="AD422" s="51"/>
      <c r="AE422" s="54" t="s">
        <v>482</v>
      </c>
      <c r="AF422" s="51">
        <v>200</v>
      </c>
      <c r="AG422" s="51">
        <v>200</v>
      </c>
      <c r="AH422" s="51">
        <v>200</v>
      </c>
      <c r="AI422" s="51"/>
      <c r="AJ422" s="51">
        <v>3</v>
      </c>
      <c r="AK422" s="50" t="s">
        <v>691</v>
      </c>
      <c r="AL422" s="55">
        <v>43817</v>
      </c>
      <c r="AM422" s="53">
        <v>9.0991999999999997</v>
      </c>
      <c r="AN422" s="57">
        <v>0.9</v>
      </c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</row>
    <row r="423" spans="1:52" s="44" customFormat="1" x14ac:dyDescent="0.2">
      <c r="A423" s="44">
        <v>790</v>
      </c>
      <c r="B423" s="45">
        <v>82</v>
      </c>
      <c r="C423" s="44">
        <v>5</v>
      </c>
      <c r="D423" s="44" t="s">
        <v>457</v>
      </c>
      <c r="F423" s="66"/>
      <c r="G423" s="76"/>
      <c r="H423" s="6" t="s">
        <v>5530</v>
      </c>
      <c r="I423" s="16" t="s">
        <v>480</v>
      </c>
      <c r="J423" s="289">
        <v>708218</v>
      </c>
      <c r="K423" s="109" t="s">
        <v>3163</v>
      </c>
      <c r="L423" s="109" t="s">
        <v>3163</v>
      </c>
      <c r="M423" s="219" t="s">
        <v>3164</v>
      </c>
      <c r="N423" s="50" t="s">
        <v>3165</v>
      </c>
      <c r="O423" s="50" t="s">
        <v>3166</v>
      </c>
      <c r="P423" s="51" t="s">
        <v>816</v>
      </c>
      <c r="Q423" s="351">
        <v>0.88305555555555548</v>
      </c>
      <c r="R423" s="257" t="s">
        <v>93</v>
      </c>
      <c r="S423" s="54" t="s">
        <v>481</v>
      </c>
      <c r="T423" s="54" t="s">
        <v>517</v>
      </c>
      <c r="U423" s="54" t="s">
        <v>482</v>
      </c>
      <c r="V423" s="54" t="s">
        <v>482</v>
      </c>
      <c r="W423" s="54" t="s">
        <v>482</v>
      </c>
      <c r="X423" s="54" t="s">
        <v>482</v>
      </c>
      <c r="Y423" s="54" t="s">
        <v>482</v>
      </c>
      <c r="Z423" s="51"/>
      <c r="AA423" s="51"/>
      <c r="AB423" s="51"/>
      <c r="AC423" s="51"/>
      <c r="AD423" s="51"/>
      <c r="AE423" s="54" t="s">
        <v>482</v>
      </c>
      <c r="AF423" s="51">
        <v>200</v>
      </c>
      <c r="AG423" s="51">
        <v>200</v>
      </c>
      <c r="AH423" s="51">
        <v>200</v>
      </c>
      <c r="AI423" s="51"/>
      <c r="AJ423" s="51">
        <v>3</v>
      </c>
      <c r="AK423" s="50" t="s">
        <v>691</v>
      </c>
      <c r="AL423" s="55">
        <v>43817</v>
      </c>
      <c r="AM423" s="53">
        <v>9.0991999999999997</v>
      </c>
      <c r="AN423" s="57">
        <v>0.9</v>
      </c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</row>
    <row r="424" spans="1:52" s="44" customFormat="1" x14ac:dyDescent="0.2">
      <c r="A424" s="44">
        <v>790</v>
      </c>
      <c r="B424" s="45">
        <v>82</v>
      </c>
      <c r="C424" s="44">
        <v>5</v>
      </c>
      <c r="D424" s="44" t="s">
        <v>457</v>
      </c>
      <c r="F424" s="66"/>
      <c r="G424" s="76"/>
      <c r="H424" s="6" t="s">
        <v>5530</v>
      </c>
      <c r="I424" s="16" t="s">
        <v>480</v>
      </c>
      <c r="J424" s="289">
        <v>708219</v>
      </c>
      <c r="K424" s="109" t="s">
        <v>3167</v>
      </c>
      <c r="L424" s="109" t="s">
        <v>3167</v>
      </c>
      <c r="M424" s="219" t="s">
        <v>3168</v>
      </c>
      <c r="N424" s="50" t="s">
        <v>3169</v>
      </c>
      <c r="O424" s="50" t="s">
        <v>3170</v>
      </c>
      <c r="P424" s="51" t="s">
        <v>816</v>
      </c>
      <c r="Q424" s="351">
        <v>0.88305555555555548</v>
      </c>
      <c r="R424" s="257" t="s">
        <v>93</v>
      </c>
      <c r="S424" s="54" t="s">
        <v>481</v>
      </c>
      <c r="T424" s="54" t="s">
        <v>517</v>
      </c>
      <c r="U424" s="54" t="s">
        <v>482</v>
      </c>
      <c r="V424" s="54" t="s">
        <v>482</v>
      </c>
      <c r="W424" s="54" t="s">
        <v>482</v>
      </c>
      <c r="X424" s="54" t="s">
        <v>482</v>
      </c>
      <c r="Y424" s="54" t="s">
        <v>482</v>
      </c>
      <c r="Z424" s="51"/>
      <c r="AA424" s="51"/>
      <c r="AB424" s="51"/>
      <c r="AC424" s="51"/>
      <c r="AD424" s="51"/>
      <c r="AE424" s="54" t="s">
        <v>482</v>
      </c>
      <c r="AF424" s="51">
        <v>200</v>
      </c>
      <c r="AG424" s="51">
        <v>200</v>
      </c>
      <c r="AH424" s="51">
        <v>200</v>
      </c>
      <c r="AI424" s="51"/>
      <c r="AJ424" s="51">
        <v>3</v>
      </c>
      <c r="AK424" s="50" t="s">
        <v>691</v>
      </c>
      <c r="AL424" s="55">
        <v>43817</v>
      </c>
      <c r="AM424" s="53">
        <v>9.0991999999999997</v>
      </c>
      <c r="AN424" s="57">
        <v>0.9</v>
      </c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</row>
    <row r="425" spans="1:52" s="44" customFormat="1" x14ac:dyDescent="0.2">
      <c r="A425" s="44">
        <v>790</v>
      </c>
      <c r="B425" s="45">
        <v>82</v>
      </c>
      <c r="C425" s="44">
        <v>5</v>
      </c>
      <c r="D425" s="44" t="s">
        <v>457</v>
      </c>
      <c r="F425" s="66"/>
      <c r="G425" s="76"/>
      <c r="H425" s="6" t="s">
        <v>5530</v>
      </c>
      <c r="I425" s="16" t="s">
        <v>480</v>
      </c>
      <c r="J425" s="289">
        <v>708220</v>
      </c>
      <c r="K425" s="109" t="s">
        <v>3171</v>
      </c>
      <c r="L425" s="109" t="s">
        <v>3171</v>
      </c>
      <c r="M425" s="219" t="s">
        <v>3172</v>
      </c>
      <c r="N425" s="50" t="s">
        <v>3173</v>
      </c>
      <c r="O425" s="50" t="s">
        <v>3174</v>
      </c>
      <c r="P425" s="51" t="s">
        <v>816</v>
      </c>
      <c r="Q425" s="351">
        <v>0.88305555555555548</v>
      </c>
      <c r="R425" s="257" t="s">
        <v>93</v>
      </c>
      <c r="S425" s="54" t="s">
        <v>481</v>
      </c>
      <c r="T425" s="54" t="s">
        <v>517</v>
      </c>
      <c r="U425" s="54" t="s">
        <v>482</v>
      </c>
      <c r="V425" s="54" t="s">
        <v>482</v>
      </c>
      <c r="W425" s="54" t="s">
        <v>482</v>
      </c>
      <c r="X425" s="54" t="s">
        <v>482</v>
      </c>
      <c r="Y425" s="54" t="s">
        <v>482</v>
      </c>
      <c r="Z425" s="51"/>
      <c r="AA425" s="51"/>
      <c r="AB425" s="51"/>
      <c r="AC425" s="51"/>
      <c r="AD425" s="51"/>
      <c r="AE425" s="54" t="s">
        <v>482</v>
      </c>
      <c r="AF425" s="51">
        <v>200</v>
      </c>
      <c r="AG425" s="51">
        <v>200</v>
      </c>
      <c r="AH425" s="51">
        <v>200</v>
      </c>
      <c r="AI425" s="51"/>
      <c r="AJ425" s="51">
        <v>3</v>
      </c>
      <c r="AK425" s="50" t="s">
        <v>691</v>
      </c>
      <c r="AL425" s="55">
        <v>43817</v>
      </c>
      <c r="AM425" s="53">
        <v>9.0991999999999997</v>
      </c>
      <c r="AN425" s="57">
        <v>0.9</v>
      </c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</row>
    <row r="426" spans="1:52" s="44" customFormat="1" x14ac:dyDescent="0.2">
      <c r="A426" s="44">
        <v>790</v>
      </c>
      <c r="B426" s="45">
        <v>82</v>
      </c>
      <c r="C426" s="44">
        <v>5</v>
      </c>
      <c r="D426" s="44" t="s">
        <v>457</v>
      </c>
      <c r="F426" s="66"/>
      <c r="G426" s="76"/>
      <c r="H426" s="6" t="s">
        <v>5530</v>
      </c>
      <c r="I426" s="16" t="s">
        <v>480</v>
      </c>
      <c r="J426" s="289">
        <v>708221</v>
      </c>
      <c r="K426" s="109" t="s">
        <v>3175</v>
      </c>
      <c r="L426" s="109" t="s">
        <v>3175</v>
      </c>
      <c r="M426" s="219" t="s">
        <v>3176</v>
      </c>
      <c r="N426" s="50" t="s">
        <v>3177</v>
      </c>
      <c r="O426" s="50" t="s">
        <v>3178</v>
      </c>
      <c r="P426" s="51" t="s">
        <v>816</v>
      </c>
      <c r="Q426" s="351">
        <v>0.88305555555555548</v>
      </c>
      <c r="R426" s="257" t="s">
        <v>93</v>
      </c>
      <c r="S426" s="54" t="s">
        <v>481</v>
      </c>
      <c r="T426" s="54" t="s">
        <v>517</v>
      </c>
      <c r="U426" s="54" t="s">
        <v>482</v>
      </c>
      <c r="V426" s="54" t="s">
        <v>482</v>
      </c>
      <c r="W426" s="54" t="s">
        <v>482</v>
      </c>
      <c r="X426" s="54" t="s">
        <v>482</v>
      </c>
      <c r="Y426" s="54" t="s">
        <v>482</v>
      </c>
      <c r="Z426" s="51"/>
      <c r="AA426" s="51"/>
      <c r="AB426" s="51"/>
      <c r="AC426" s="51"/>
      <c r="AD426" s="51"/>
      <c r="AE426" s="54" t="s">
        <v>482</v>
      </c>
      <c r="AF426" s="51">
        <v>200</v>
      </c>
      <c r="AG426" s="51">
        <v>200</v>
      </c>
      <c r="AH426" s="51">
        <v>200</v>
      </c>
      <c r="AI426" s="51"/>
      <c r="AJ426" s="51">
        <v>3</v>
      </c>
      <c r="AK426" s="50" t="s">
        <v>691</v>
      </c>
      <c r="AL426" s="55">
        <v>43817</v>
      </c>
      <c r="AM426" s="53">
        <v>9.0991999999999997</v>
      </c>
      <c r="AN426" s="57">
        <v>0.9</v>
      </c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</row>
    <row r="427" spans="1:52" s="44" customFormat="1" x14ac:dyDescent="0.2">
      <c r="A427" s="44">
        <v>790</v>
      </c>
      <c r="B427" s="45">
        <v>82</v>
      </c>
      <c r="C427" s="44">
        <v>5</v>
      </c>
      <c r="D427" s="44" t="s">
        <v>457</v>
      </c>
      <c r="F427" s="66"/>
      <c r="G427" s="76"/>
      <c r="H427" s="6" t="s">
        <v>5530</v>
      </c>
      <c r="I427" s="16" t="s">
        <v>480</v>
      </c>
      <c r="J427" s="289">
        <v>708222</v>
      </c>
      <c r="K427" s="109" t="s">
        <v>3179</v>
      </c>
      <c r="L427" s="109" t="s">
        <v>3179</v>
      </c>
      <c r="M427" s="219" t="s">
        <v>3180</v>
      </c>
      <c r="N427" s="50" t="s">
        <v>3181</v>
      </c>
      <c r="O427" s="50" t="s">
        <v>3182</v>
      </c>
      <c r="P427" s="51" t="s">
        <v>816</v>
      </c>
      <c r="Q427" s="351">
        <v>0.88305555555555548</v>
      </c>
      <c r="R427" s="257" t="s">
        <v>93</v>
      </c>
      <c r="S427" s="54" t="s">
        <v>481</v>
      </c>
      <c r="T427" s="54" t="s">
        <v>517</v>
      </c>
      <c r="U427" s="54" t="s">
        <v>482</v>
      </c>
      <c r="V427" s="54" t="s">
        <v>482</v>
      </c>
      <c r="W427" s="54" t="s">
        <v>482</v>
      </c>
      <c r="X427" s="54" t="s">
        <v>482</v>
      </c>
      <c r="Y427" s="54" t="s">
        <v>482</v>
      </c>
      <c r="Z427" s="51"/>
      <c r="AA427" s="51"/>
      <c r="AB427" s="51"/>
      <c r="AC427" s="51"/>
      <c r="AD427" s="51"/>
      <c r="AE427" s="54" t="s">
        <v>482</v>
      </c>
      <c r="AF427" s="51">
        <v>200</v>
      </c>
      <c r="AG427" s="51">
        <v>200</v>
      </c>
      <c r="AH427" s="51">
        <v>200</v>
      </c>
      <c r="AI427" s="51"/>
      <c r="AJ427" s="51">
        <v>3</v>
      </c>
      <c r="AK427" s="50" t="s">
        <v>691</v>
      </c>
      <c r="AL427" s="55">
        <v>43817</v>
      </c>
      <c r="AM427" s="53">
        <v>9.0991999999999997</v>
      </c>
      <c r="AN427" s="57">
        <v>0.9</v>
      </c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</row>
    <row r="428" spans="1:52" s="44" customFormat="1" x14ac:dyDescent="0.2">
      <c r="A428" s="44">
        <v>790</v>
      </c>
      <c r="B428" s="45">
        <v>82</v>
      </c>
      <c r="C428" s="44">
        <v>5</v>
      </c>
      <c r="D428" s="44" t="s">
        <v>457</v>
      </c>
      <c r="F428" s="66"/>
      <c r="G428" s="76"/>
      <c r="H428" s="6" t="s">
        <v>5530</v>
      </c>
      <c r="I428" s="16" t="s">
        <v>480</v>
      </c>
      <c r="J428" s="289">
        <v>708223</v>
      </c>
      <c r="K428" s="109" t="s">
        <v>3183</v>
      </c>
      <c r="L428" s="109" t="s">
        <v>3183</v>
      </c>
      <c r="M428" s="219" t="s">
        <v>3184</v>
      </c>
      <c r="N428" s="50" t="s">
        <v>3185</v>
      </c>
      <c r="O428" s="50" t="s">
        <v>3186</v>
      </c>
      <c r="P428" s="51" t="s">
        <v>816</v>
      </c>
      <c r="Q428" s="351">
        <v>0.88305555555555548</v>
      </c>
      <c r="R428" s="257" t="s">
        <v>93</v>
      </c>
      <c r="S428" s="54" t="s">
        <v>481</v>
      </c>
      <c r="T428" s="54" t="s">
        <v>517</v>
      </c>
      <c r="U428" s="54" t="s">
        <v>482</v>
      </c>
      <c r="V428" s="54" t="s">
        <v>482</v>
      </c>
      <c r="W428" s="54" t="s">
        <v>482</v>
      </c>
      <c r="X428" s="54" t="s">
        <v>482</v>
      </c>
      <c r="Y428" s="54" t="s">
        <v>482</v>
      </c>
      <c r="Z428" s="51"/>
      <c r="AA428" s="51"/>
      <c r="AB428" s="51"/>
      <c r="AC428" s="51"/>
      <c r="AD428" s="51"/>
      <c r="AE428" s="54" t="s">
        <v>482</v>
      </c>
      <c r="AF428" s="51">
        <v>200</v>
      </c>
      <c r="AG428" s="51">
        <v>200</v>
      </c>
      <c r="AH428" s="51">
        <v>200</v>
      </c>
      <c r="AI428" s="51"/>
      <c r="AJ428" s="51">
        <v>3</v>
      </c>
      <c r="AK428" s="50" t="s">
        <v>691</v>
      </c>
      <c r="AL428" s="55">
        <v>43817</v>
      </c>
      <c r="AM428" s="53">
        <v>9.0991999999999997</v>
      </c>
      <c r="AN428" s="57">
        <v>0.9</v>
      </c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</row>
    <row r="429" spans="1:52" s="44" customFormat="1" x14ac:dyDescent="0.2">
      <c r="A429" s="44">
        <v>790</v>
      </c>
      <c r="B429" s="45">
        <v>82</v>
      </c>
      <c r="C429" s="44">
        <v>5</v>
      </c>
      <c r="D429" s="44" t="s">
        <v>457</v>
      </c>
      <c r="F429" s="66"/>
      <c r="G429" s="76"/>
      <c r="H429" s="6" t="s">
        <v>5530</v>
      </c>
      <c r="I429" s="16" t="s">
        <v>480</v>
      </c>
      <c r="J429" s="289">
        <v>708224</v>
      </c>
      <c r="K429" s="109" t="s">
        <v>3187</v>
      </c>
      <c r="L429" s="109" t="s">
        <v>3187</v>
      </c>
      <c r="M429" s="219" t="s">
        <v>3188</v>
      </c>
      <c r="N429" s="50" t="s">
        <v>3189</v>
      </c>
      <c r="O429" s="50" t="s">
        <v>3190</v>
      </c>
      <c r="P429" s="51" t="s">
        <v>816</v>
      </c>
      <c r="Q429" s="351">
        <v>0.88305555555555548</v>
      </c>
      <c r="R429" s="257" t="s">
        <v>93</v>
      </c>
      <c r="S429" s="54" t="s">
        <v>481</v>
      </c>
      <c r="T429" s="54" t="s">
        <v>517</v>
      </c>
      <c r="U429" s="54" t="s">
        <v>482</v>
      </c>
      <c r="V429" s="54" t="s">
        <v>482</v>
      </c>
      <c r="W429" s="54" t="s">
        <v>482</v>
      </c>
      <c r="X429" s="54" t="s">
        <v>482</v>
      </c>
      <c r="Y429" s="54" t="s">
        <v>482</v>
      </c>
      <c r="Z429" s="51"/>
      <c r="AA429" s="51"/>
      <c r="AB429" s="51"/>
      <c r="AC429" s="51"/>
      <c r="AD429" s="51"/>
      <c r="AE429" s="54" t="s">
        <v>482</v>
      </c>
      <c r="AF429" s="51">
        <v>200</v>
      </c>
      <c r="AG429" s="51">
        <v>200</v>
      </c>
      <c r="AH429" s="51">
        <v>200</v>
      </c>
      <c r="AI429" s="51"/>
      <c r="AJ429" s="51">
        <v>3</v>
      </c>
      <c r="AK429" s="50" t="s">
        <v>691</v>
      </c>
      <c r="AL429" s="55">
        <v>43817</v>
      </c>
      <c r="AM429" s="53">
        <v>9.0991999999999997</v>
      </c>
      <c r="AN429" s="57">
        <v>0.9</v>
      </c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</row>
    <row r="430" spans="1:52" s="44" customFormat="1" x14ac:dyDescent="0.2">
      <c r="A430" s="44">
        <v>790</v>
      </c>
      <c r="B430" s="45">
        <v>82</v>
      </c>
      <c r="C430" s="44">
        <v>5</v>
      </c>
      <c r="D430" s="44" t="s">
        <v>457</v>
      </c>
      <c r="F430" s="66"/>
      <c r="G430" s="76"/>
      <c r="H430" s="6" t="s">
        <v>5530</v>
      </c>
      <c r="I430" s="16" t="s">
        <v>480</v>
      </c>
      <c r="J430" s="289">
        <v>708225</v>
      </c>
      <c r="K430" s="109" t="s">
        <v>3191</v>
      </c>
      <c r="L430" s="109" t="s">
        <v>3191</v>
      </c>
      <c r="M430" s="219" t="s">
        <v>3192</v>
      </c>
      <c r="N430" s="50" t="s">
        <v>3193</v>
      </c>
      <c r="O430" s="50" t="s">
        <v>3194</v>
      </c>
      <c r="P430" s="51" t="s">
        <v>816</v>
      </c>
      <c r="Q430" s="351">
        <v>0.88305555555555548</v>
      </c>
      <c r="R430" s="257" t="s">
        <v>93</v>
      </c>
      <c r="S430" s="54" t="s">
        <v>481</v>
      </c>
      <c r="T430" s="54" t="s">
        <v>517</v>
      </c>
      <c r="U430" s="54" t="s">
        <v>482</v>
      </c>
      <c r="V430" s="54" t="s">
        <v>482</v>
      </c>
      <c r="W430" s="54" t="s">
        <v>482</v>
      </c>
      <c r="X430" s="54" t="s">
        <v>482</v>
      </c>
      <c r="Y430" s="54" t="s">
        <v>482</v>
      </c>
      <c r="Z430" s="51"/>
      <c r="AA430" s="51"/>
      <c r="AB430" s="51"/>
      <c r="AC430" s="51"/>
      <c r="AD430" s="51"/>
      <c r="AE430" s="54" t="s">
        <v>482</v>
      </c>
      <c r="AF430" s="51">
        <v>200</v>
      </c>
      <c r="AG430" s="51">
        <v>200</v>
      </c>
      <c r="AH430" s="51">
        <v>200</v>
      </c>
      <c r="AI430" s="51"/>
      <c r="AJ430" s="51">
        <v>3</v>
      </c>
      <c r="AK430" s="50" t="s">
        <v>691</v>
      </c>
      <c r="AL430" s="55">
        <v>43817</v>
      </c>
      <c r="AM430" s="53">
        <v>9.0991999999999997</v>
      </c>
      <c r="AN430" s="57">
        <v>0.9</v>
      </c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</row>
    <row r="431" spans="1:52" s="44" customFormat="1" x14ac:dyDescent="0.2">
      <c r="A431" s="44">
        <v>790</v>
      </c>
      <c r="B431" s="45">
        <v>82</v>
      </c>
      <c r="C431" s="44">
        <v>5</v>
      </c>
      <c r="D431" s="44" t="s">
        <v>457</v>
      </c>
      <c r="F431" s="66"/>
      <c r="G431" s="76"/>
      <c r="H431" s="6" t="s">
        <v>5530</v>
      </c>
      <c r="I431" s="16" t="s">
        <v>480</v>
      </c>
      <c r="J431" s="289">
        <v>708226</v>
      </c>
      <c r="K431" s="109" t="s">
        <v>3195</v>
      </c>
      <c r="L431" s="109" t="s">
        <v>3195</v>
      </c>
      <c r="M431" s="219" t="s">
        <v>3196</v>
      </c>
      <c r="N431" s="50" t="s">
        <v>3197</v>
      </c>
      <c r="O431" s="50" t="s">
        <v>3198</v>
      </c>
      <c r="P431" s="51" t="s">
        <v>816</v>
      </c>
      <c r="Q431" s="351">
        <v>0.88305555555555548</v>
      </c>
      <c r="R431" s="257" t="s">
        <v>93</v>
      </c>
      <c r="S431" s="54" t="s">
        <v>481</v>
      </c>
      <c r="T431" s="54" t="s">
        <v>517</v>
      </c>
      <c r="U431" s="54" t="s">
        <v>482</v>
      </c>
      <c r="V431" s="54" t="s">
        <v>482</v>
      </c>
      <c r="W431" s="54" t="s">
        <v>482</v>
      </c>
      <c r="X431" s="54" t="s">
        <v>482</v>
      </c>
      <c r="Y431" s="54" t="s">
        <v>482</v>
      </c>
      <c r="Z431" s="51"/>
      <c r="AA431" s="51"/>
      <c r="AB431" s="51"/>
      <c r="AC431" s="51"/>
      <c r="AD431" s="51"/>
      <c r="AE431" s="54" t="s">
        <v>482</v>
      </c>
      <c r="AF431" s="51">
        <v>200</v>
      </c>
      <c r="AG431" s="51">
        <v>200</v>
      </c>
      <c r="AH431" s="51">
        <v>200</v>
      </c>
      <c r="AI431" s="51"/>
      <c r="AJ431" s="51">
        <v>3</v>
      </c>
      <c r="AK431" s="50" t="s">
        <v>691</v>
      </c>
      <c r="AL431" s="55">
        <v>43817</v>
      </c>
      <c r="AM431" s="53">
        <v>9.0991999999999997</v>
      </c>
      <c r="AN431" s="57">
        <v>0.9</v>
      </c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</row>
    <row r="432" spans="1:52" s="44" customFormat="1" x14ac:dyDescent="0.2">
      <c r="A432" s="44">
        <v>790</v>
      </c>
      <c r="B432" s="45">
        <v>82</v>
      </c>
      <c r="C432" s="44">
        <v>5</v>
      </c>
      <c r="D432" s="44" t="s">
        <v>457</v>
      </c>
      <c r="F432" s="66"/>
      <c r="G432" s="76"/>
      <c r="H432" s="6" t="s">
        <v>5530</v>
      </c>
      <c r="I432" s="16" t="s">
        <v>480</v>
      </c>
      <c r="J432" s="289">
        <v>708227</v>
      </c>
      <c r="K432" s="109" t="s">
        <v>3199</v>
      </c>
      <c r="L432" s="109" t="s">
        <v>3199</v>
      </c>
      <c r="M432" s="219" t="s">
        <v>3200</v>
      </c>
      <c r="N432" s="50" t="s">
        <v>3201</v>
      </c>
      <c r="O432" s="50" t="s">
        <v>3202</v>
      </c>
      <c r="P432" s="51" t="s">
        <v>816</v>
      </c>
      <c r="Q432" s="351">
        <v>0.88305555555555548</v>
      </c>
      <c r="R432" s="257" t="s">
        <v>93</v>
      </c>
      <c r="S432" s="54" t="s">
        <v>481</v>
      </c>
      <c r="T432" s="54" t="s">
        <v>517</v>
      </c>
      <c r="U432" s="54" t="s">
        <v>482</v>
      </c>
      <c r="V432" s="54" t="s">
        <v>482</v>
      </c>
      <c r="W432" s="54" t="s">
        <v>482</v>
      </c>
      <c r="X432" s="54" t="s">
        <v>482</v>
      </c>
      <c r="Y432" s="54" t="s">
        <v>482</v>
      </c>
      <c r="Z432" s="51"/>
      <c r="AA432" s="51"/>
      <c r="AB432" s="51"/>
      <c r="AC432" s="51"/>
      <c r="AD432" s="51"/>
      <c r="AE432" s="54" t="s">
        <v>482</v>
      </c>
      <c r="AF432" s="51">
        <v>200</v>
      </c>
      <c r="AG432" s="51">
        <v>200</v>
      </c>
      <c r="AH432" s="51">
        <v>200</v>
      </c>
      <c r="AI432" s="51"/>
      <c r="AJ432" s="51">
        <v>3</v>
      </c>
      <c r="AK432" s="50" t="s">
        <v>691</v>
      </c>
      <c r="AL432" s="55">
        <v>43817</v>
      </c>
      <c r="AM432" s="53">
        <v>9.0991999999999997</v>
      </c>
      <c r="AN432" s="57">
        <v>0.9</v>
      </c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</row>
    <row r="433" spans="1:52" s="44" customFormat="1" x14ac:dyDescent="0.2">
      <c r="A433" s="44">
        <v>790</v>
      </c>
      <c r="B433" s="45">
        <v>82</v>
      </c>
      <c r="C433" s="44">
        <v>5</v>
      </c>
      <c r="D433" s="44" t="s">
        <v>457</v>
      </c>
      <c r="F433" s="66"/>
      <c r="G433" s="76"/>
      <c r="H433" s="6" t="s">
        <v>5530</v>
      </c>
      <c r="I433" s="16" t="s">
        <v>480</v>
      </c>
      <c r="J433" s="289">
        <v>708228</v>
      </c>
      <c r="K433" s="109" t="s">
        <v>3203</v>
      </c>
      <c r="L433" s="109" t="s">
        <v>3203</v>
      </c>
      <c r="M433" s="219" t="s">
        <v>3204</v>
      </c>
      <c r="N433" s="50" t="s">
        <v>3205</v>
      </c>
      <c r="O433" s="50" t="s">
        <v>3206</v>
      </c>
      <c r="P433" s="51" t="s">
        <v>816</v>
      </c>
      <c r="Q433" s="351">
        <v>0.88305555555555548</v>
      </c>
      <c r="R433" s="257" t="s">
        <v>93</v>
      </c>
      <c r="S433" s="54" t="s">
        <v>481</v>
      </c>
      <c r="T433" s="54" t="s">
        <v>517</v>
      </c>
      <c r="U433" s="54" t="s">
        <v>482</v>
      </c>
      <c r="V433" s="54" t="s">
        <v>482</v>
      </c>
      <c r="W433" s="54" t="s">
        <v>482</v>
      </c>
      <c r="X433" s="54" t="s">
        <v>482</v>
      </c>
      <c r="Y433" s="54" t="s">
        <v>482</v>
      </c>
      <c r="Z433" s="51"/>
      <c r="AA433" s="51"/>
      <c r="AB433" s="51"/>
      <c r="AC433" s="51"/>
      <c r="AD433" s="51"/>
      <c r="AE433" s="54" t="s">
        <v>482</v>
      </c>
      <c r="AF433" s="51">
        <v>200</v>
      </c>
      <c r="AG433" s="51">
        <v>200</v>
      </c>
      <c r="AH433" s="51">
        <v>200</v>
      </c>
      <c r="AI433" s="51"/>
      <c r="AJ433" s="51">
        <v>3</v>
      </c>
      <c r="AK433" s="50" t="s">
        <v>691</v>
      </c>
      <c r="AL433" s="55">
        <v>43817</v>
      </c>
      <c r="AM433" s="53">
        <v>9.0991999999999997</v>
      </c>
      <c r="AN433" s="57">
        <v>0.9</v>
      </c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</row>
    <row r="434" spans="1:52" s="44" customFormat="1" x14ac:dyDescent="0.2">
      <c r="A434" s="44">
        <v>790</v>
      </c>
      <c r="B434" s="45">
        <v>82</v>
      </c>
      <c r="C434" s="44">
        <v>5</v>
      </c>
      <c r="D434" s="44" t="s">
        <v>457</v>
      </c>
      <c r="F434" s="66"/>
      <c r="G434" s="76"/>
      <c r="H434" s="6" t="s">
        <v>5530</v>
      </c>
      <c r="I434" s="16" t="s">
        <v>480</v>
      </c>
      <c r="J434" s="289">
        <v>708229</v>
      </c>
      <c r="K434" s="109" t="s">
        <v>3207</v>
      </c>
      <c r="L434" s="109" t="s">
        <v>3207</v>
      </c>
      <c r="M434" s="219" t="s">
        <v>3208</v>
      </c>
      <c r="N434" s="50" t="s">
        <v>3209</v>
      </c>
      <c r="O434" s="50" t="s">
        <v>3210</v>
      </c>
      <c r="P434" s="51" t="s">
        <v>816</v>
      </c>
      <c r="Q434" s="351">
        <v>0.88305555555555548</v>
      </c>
      <c r="R434" s="257" t="s">
        <v>93</v>
      </c>
      <c r="S434" s="54" t="s">
        <v>481</v>
      </c>
      <c r="T434" s="54" t="s">
        <v>517</v>
      </c>
      <c r="U434" s="54" t="s">
        <v>482</v>
      </c>
      <c r="V434" s="54" t="s">
        <v>482</v>
      </c>
      <c r="W434" s="54" t="s">
        <v>482</v>
      </c>
      <c r="X434" s="54" t="s">
        <v>482</v>
      </c>
      <c r="Y434" s="54" t="s">
        <v>482</v>
      </c>
      <c r="Z434" s="51"/>
      <c r="AA434" s="51"/>
      <c r="AB434" s="51"/>
      <c r="AC434" s="51"/>
      <c r="AD434" s="51"/>
      <c r="AE434" s="54" t="s">
        <v>482</v>
      </c>
      <c r="AF434" s="51">
        <v>200</v>
      </c>
      <c r="AG434" s="51">
        <v>200</v>
      </c>
      <c r="AH434" s="51">
        <v>200</v>
      </c>
      <c r="AI434" s="51"/>
      <c r="AJ434" s="51">
        <v>3</v>
      </c>
      <c r="AK434" s="50" t="s">
        <v>691</v>
      </c>
      <c r="AL434" s="55">
        <v>43817</v>
      </c>
      <c r="AM434" s="53">
        <v>9.0991999999999997</v>
      </c>
      <c r="AN434" s="57">
        <v>0.9</v>
      </c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</row>
    <row r="435" spans="1:52" s="44" customFormat="1" x14ac:dyDescent="0.2">
      <c r="A435" s="44">
        <v>790</v>
      </c>
      <c r="B435" s="45">
        <v>82</v>
      </c>
      <c r="C435" s="44">
        <v>5</v>
      </c>
      <c r="D435" s="44" t="s">
        <v>457</v>
      </c>
      <c r="F435" s="66"/>
      <c r="G435" s="76"/>
      <c r="H435" s="6" t="s">
        <v>5530</v>
      </c>
      <c r="I435" s="16" t="s">
        <v>480</v>
      </c>
      <c r="J435" s="289">
        <v>708230</v>
      </c>
      <c r="K435" s="109" t="s">
        <v>3211</v>
      </c>
      <c r="L435" s="109" t="s">
        <v>3211</v>
      </c>
      <c r="M435" s="219" t="s">
        <v>3212</v>
      </c>
      <c r="N435" s="50" t="s">
        <v>3213</v>
      </c>
      <c r="O435" s="50" t="s">
        <v>3214</v>
      </c>
      <c r="P435" s="51" t="s">
        <v>816</v>
      </c>
      <c r="Q435" s="351">
        <v>0.88305555555555548</v>
      </c>
      <c r="R435" s="257" t="s">
        <v>93</v>
      </c>
      <c r="S435" s="54" t="s">
        <v>481</v>
      </c>
      <c r="T435" s="54" t="s">
        <v>517</v>
      </c>
      <c r="U435" s="54" t="s">
        <v>482</v>
      </c>
      <c r="V435" s="54" t="s">
        <v>482</v>
      </c>
      <c r="W435" s="54" t="s">
        <v>482</v>
      </c>
      <c r="X435" s="54" t="s">
        <v>482</v>
      </c>
      <c r="Y435" s="54" t="s">
        <v>482</v>
      </c>
      <c r="Z435" s="51"/>
      <c r="AA435" s="51"/>
      <c r="AB435" s="51"/>
      <c r="AC435" s="51"/>
      <c r="AD435" s="51"/>
      <c r="AE435" s="54" t="s">
        <v>482</v>
      </c>
      <c r="AF435" s="51">
        <v>60</v>
      </c>
      <c r="AG435" s="51">
        <v>60</v>
      </c>
      <c r="AH435" s="51">
        <v>60</v>
      </c>
      <c r="AI435" s="51"/>
      <c r="AJ435" s="51">
        <v>3</v>
      </c>
      <c r="AK435" s="50" t="s">
        <v>691</v>
      </c>
      <c r="AL435" s="55">
        <v>43817</v>
      </c>
      <c r="AM435" s="53">
        <v>9.0991999999999997</v>
      </c>
      <c r="AN435" s="57">
        <v>0.9</v>
      </c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</row>
    <row r="436" spans="1:52" s="44" customFormat="1" x14ac:dyDescent="0.2">
      <c r="A436" s="44">
        <v>790</v>
      </c>
      <c r="B436" s="45">
        <v>82</v>
      </c>
      <c r="C436" s="44">
        <v>5</v>
      </c>
      <c r="D436" s="44" t="s">
        <v>457</v>
      </c>
      <c r="F436" s="66"/>
      <c r="G436" s="76"/>
      <c r="H436" s="6" t="s">
        <v>5530</v>
      </c>
      <c r="I436" s="16" t="s">
        <v>480</v>
      </c>
      <c r="J436" s="289">
        <v>708231</v>
      </c>
      <c r="K436" s="109" t="s">
        <v>3215</v>
      </c>
      <c r="L436" s="109" t="s">
        <v>3215</v>
      </c>
      <c r="M436" s="219" t="s">
        <v>3216</v>
      </c>
      <c r="N436" s="50" t="s">
        <v>3217</v>
      </c>
      <c r="O436" s="50" t="s">
        <v>3218</v>
      </c>
      <c r="P436" s="51" t="s">
        <v>816</v>
      </c>
      <c r="Q436" s="351">
        <v>0.88305555555555504</v>
      </c>
      <c r="R436" s="257" t="s">
        <v>93</v>
      </c>
      <c r="S436" s="54" t="s">
        <v>481</v>
      </c>
      <c r="T436" s="54" t="s">
        <v>517</v>
      </c>
      <c r="U436" s="54" t="s">
        <v>482</v>
      </c>
      <c r="V436" s="54" t="s">
        <v>482</v>
      </c>
      <c r="W436" s="54" t="s">
        <v>482</v>
      </c>
      <c r="X436" s="54" t="s">
        <v>482</v>
      </c>
      <c r="Y436" s="54" t="s">
        <v>482</v>
      </c>
      <c r="Z436" s="51"/>
      <c r="AA436" s="51"/>
      <c r="AB436" s="51"/>
      <c r="AC436" s="51"/>
      <c r="AD436" s="51"/>
      <c r="AE436" s="54" t="s">
        <v>482</v>
      </c>
      <c r="AF436" s="51">
        <v>60</v>
      </c>
      <c r="AG436" s="51">
        <v>60</v>
      </c>
      <c r="AH436" s="51">
        <v>60</v>
      </c>
      <c r="AI436" s="51"/>
      <c r="AJ436" s="51">
        <v>3</v>
      </c>
      <c r="AK436" s="50" t="s">
        <v>691</v>
      </c>
      <c r="AL436" s="55">
        <v>43817</v>
      </c>
      <c r="AM436" s="53">
        <v>9.0991999999999997</v>
      </c>
      <c r="AN436" s="57">
        <v>0.9</v>
      </c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</row>
    <row r="437" spans="1:52" s="44" customFormat="1" x14ac:dyDescent="0.2">
      <c r="A437" s="44">
        <v>790</v>
      </c>
      <c r="B437" s="45">
        <v>82</v>
      </c>
      <c r="C437" s="44">
        <v>5</v>
      </c>
      <c r="D437" s="44" t="s">
        <v>457</v>
      </c>
      <c r="F437" s="66"/>
      <c r="G437" s="76"/>
      <c r="H437" s="6" t="s">
        <v>5530</v>
      </c>
      <c r="I437" s="16" t="s">
        <v>480</v>
      </c>
      <c r="J437" s="289">
        <v>708232</v>
      </c>
      <c r="K437" s="109" t="s">
        <v>3219</v>
      </c>
      <c r="L437" s="109" t="s">
        <v>3219</v>
      </c>
      <c r="M437" s="219" t="s">
        <v>3220</v>
      </c>
      <c r="N437" s="50" t="s">
        <v>3221</v>
      </c>
      <c r="O437" s="50" t="s">
        <v>3222</v>
      </c>
      <c r="P437" s="51" t="s">
        <v>816</v>
      </c>
      <c r="Q437" s="351">
        <v>0.88305555555555504</v>
      </c>
      <c r="R437" s="257" t="s">
        <v>93</v>
      </c>
      <c r="S437" s="54" t="s">
        <v>481</v>
      </c>
      <c r="T437" s="54" t="s">
        <v>517</v>
      </c>
      <c r="U437" s="54" t="s">
        <v>482</v>
      </c>
      <c r="V437" s="54" t="s">
        <v>482</v>
      </c>
      <c r="W437" s="54" t="s">
        <v>482</v>
      </c>
      <c r="X437" s="54" t="s">
        <v>482</v>
      </c>
      <c r="Y437" s="54" t="s">
        <v>482</v>
      </c>
      <c r="Z437" s="51"/>
      <c r="AA437" s="51"/>
      <c r="AB437" s="51"/>
      <c r="AC437" s="51"/>
      <c r="AD437" s="51"/>
      <c r="AE437" s="54" t="s">
        <v>482</v>
      </c>
      <c r="AF437" s="51">
        <v>60</v>
      </c>
      <c r="AG437" s="51">
        <v>60</v>
      </c>
      <c r="AH437" s="51">
        <v>60</v>
      </c>
      <c r="AI437" s="51"/>
      <c r="AJ437" s="51">
        <v>3</v>
      </c>
      <c r="AK437" s="50" t="s">
        <v>691</v>
      </c>
      <c r="AL437" s="55">
        <v>43817</v>
      </c>
      <c r="AM437" s="53">
        <v>9.0991999999999997</v>
      </c>
      <c r="AN437" s="57">
        <v>0.9</v>
      </c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</row>
    <row r="438" spans="1:52" s="44" customFormat="1" x14ac:dyDescent="0.2">
      <c r="A438" s="44">
        <v>790</v>
      </c>
      <c r="B438" s="45">
        <v>82</v>
      </c>
      <c r="C438" s="44">
        <v>5</v>
      </c>
      <c r="D438" s="44" t="s">
        <v>457</v>
      </c>
      <c r="F438" s="66"/>
      <c r="G438" s="76"/>
      <c r="H438" s="6" t="s">
        <v>5530</v>
      </c>
      <c r="I438" s="16" t="s">
        <v>480</v>
      </c>
      <c r="J438" s="289">
        <v>708233</v>
      </c>
      <c r="K438" s="109" t="s">
        <v>3223</v>
      </c>
      <c r="L438" s="109" t="s">
        <v>3223</v>
      </c>
      <c r="M438" s="219" t="s">
        <v>3224</v>
      </c>
      <c r="N438" s="50" t="s">
        <v>3225</v>
      </c>
      <c r="O438" s="50" t="s">
        <v>3226</v>
      </c>
      <c r="P438" s="51" t="s">
        <v>816</v>
      </c>
      <c r="Q438" s="351">
        <v>0.88305555555555504</v>
      </c>
      <c r="R438" s="257" t="s">
        <v>93</v>
      </c>
      <c r="S438" s="54" t="s">
        <v>481</v>
      </c>
      <c r="T438" s="54" t="s">
        <v>517</v>
      </c>
      <c r="U438" s="54" t="s">
        <v>482</v>
      </c>
      <c r="V438" s="54" t="s">
        <v>482</v>
      </c>
      <c r="W438" s="54" t="s">
        <v>482</v>
      </c>
      <c r="X438" s="54" t="s">
        <v>482</v>
      </c>
      <c r="Y438" s="54" t="s">
        <v>482</v>
      </c>
      <c r="Z438" s="51"/>
      <c r="AA438" s="51"/>
      <c r="AB438" s="51"/>
      <c r="AC438" s="51"/>
      <c r="AD438" s="51"/>
      <c r="AE438" s="54" t="s">
        <v>482</v>
      </c>
      <c r="AF438" s="51">
        <v>60</v>
      </c>
      <c r="AG438" s="51">
        <v>60</v>
      </c>
      <c r="AH438" s="51">
        <v>60</v>
      </c>
      <c r="AI438" s="51"/>
      <c r="AJ438" s="51">
        <v>3</v>
      </c>
      <c r="AK438" s="50" t="s">
        <v>691</v>
      </c>
      <c r="AL438" s="55">
        <v>43817</v>
      </c>
      <c r="AM438" s="53">
        <v>9.0991999999999997</v>
      </c>
      <c r="AN438" s="57">
        <v>0.9</v>
      </c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</row>
    <row r="439" spans="1:52" s="44" customFormat="1" x14ac:dyDescent="0.2">
      <c r="A439" s="44">
        <v>790</v>
      </c>
      <c r="B439" s="45">
        <v>82</v>
      </c>
      <c r="C439" s="44">
        <v>5</v>
      </c>
      <c r="D439" s="44" t="s">
        <v>457</v>
      </c>
      <c r="F439" s="66"/>
      <c r="G439" s="76"/>
      <c r="H439" s="6" t="s">
        <v>5530</v>
      </c>
      <c r="I439" s="16" t="s">
        <v>480</v>
      </c>
      <c r="J439" s="289">
        <v>708234</v>
      </c>
      <c r="K439" s="109" t="s">
        <v>3227</v>
      </c>
      <c r="L439" s="109" t="s">
        <v>3227</v>
      </c>
      <c r="M439" s="219" t="s">
        <v>3228</v>
      </c>
      <c r="N439" s="50" t="s">
        <v>3229</v>
      </c>
      <c r="O439" s="50" t="s">
        <v>3230</v>
      </c>
      <c r="P439" s="51" t="s">
        <v>816</v>
      </c>
      <c r="Q439" s="351">
        <v>0.88305555555555504</v>
      </c>
      <c r="R439" s="257" t="s">
        <v>93</v>
      </c>
      <c r="S439" s="54" t="s">
        <v>481</v>
      </c>
      <c r="T439" s="54" t="s">
        <v>517</v>
      </c>
      <c r="U439" s="54" t="s">
        <v>482</v>
      </c>
      <c r="V439" s="54" t="s">
        <v>482</v>
      </c>
      <c r="W439" s="54" t="s">
        <v>482</v>
      </c>
      <c r="X439" s="54" t="s">
        <v>482</v>
      </c>
      <c r="Y439" s="54" t="s">
        <v>482</v>
      </c>
      <c r="Z439" s="51"/>
      <c r="AA439" s="51"/>
      <c r="AB439" s="51"/>
      <c r="AC439" s="51"/>
      <c r="AD439" s="51"/>
      <c r="AE439" s="54" t="s">
        <v>482</v>
      </c>
      <c r="AF439" s="51">
        <v>60</v>
      </c>
      <c r="AG439" s="51">
        <v>60</v>
      </c>
      <c r="AH439" s="51">
        <v>60</v>
      </c>
      <c r="AI439" s="51"/>
      <c r="AJ439" s="51">
        <v>3</v>
      </c>
      <c r="AK439" s="50" t="s">
        <v>691</v>
      </c>
      <c r="AL439" s="55">
        <v>43817</v>
      </c>
      <c r="AM439" s="53">
        <v>9.0991999999999997</v>
      </c>
      <c r="AN439" s="57">
        <v>0.9</v>
      </c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</row>
    <row r="440" spans="1:52" s="44" customFormat="1" x14ac:dyDescent="0.2">
      <c r="A440" s="44">
        <v>790</v>
      </c>
      <c r="B440" s="45">
        <v>82</v>
      </c>
      <c r="C440" s="44">
        <v>5</v>
      </c>
      <c r="D440" s="44" t="s">
        <v>457</v>
      </c>
      <c r="F440" s="66"/>
      <c r="G440" s="76"/>
      <c r="H440" s="6" t="s">
        <v>5530</v>
      </c>
      <c r="I440" s="16" t="s">
        <v>480</v>
      </c>
      <c r="J440" s="289">
        <v>708235</v>
      </c>
      <c r="K440" s="109" t="s">
        <v>3231</v>
      </c>
      <c r="L440" s="109" t="s">
        <v>3231</v>
      </c>
      <c r="M440" s="219" t="s">
        <v>3232</v>
      </c>
      <c r="N440" s="50" t="s">
        <v>3233</v>
      </c>
      <c r="O440" s="50" t="s">
        <v>3234</v>
      </c>
      <c r="P440" s="51" t="s">
        <v>816</v>
      </c>
      <c r="Q440" s="351">
        <v>0.88305555555555504</v>
      </c>
      <c r="R440" s="257" t="s">
        <v>93</v>
      </c>
      <c r="S440" s="54" t="s">
        <v>481</v>
      </c>
      <c r="T440" s="54" t="s">
        <v>517</v>
      </c>
      <c r="U440" s="54" t="s">
        <v>482</v>
      </c>
      <c r="V440" s="54" t="s">
        <v>482</v>
      </c>
      <c r="W440" s="54" t="s">
        <v>482</v>
      </c>
      <c r="X440" s="54" t="s">
        <v>482</v>
      </c>
      <c r="Y440" s="54" t="s">
        <v>482</v>
      </c>
      <c r="Z440" s="51"/>
      <c r="AA440" s="51"/>
      <c r="AB440" s="51"/>
      <c r="AC440" s="51"/>
      <c r="AD440" s="51"/>
      <c r="AE440" s="54" t="s">
        <v>482</v>
      </c>
      <c r="AF440" s="51">
        <v>60</v>
      </c>
      <c r="AG440" s="51">
        <v>60</v>
      </c>
      <c r="AH440" s="51">
        <v>60</v>
      </c>
      <c r="AI440" s="51"/>
      <c r="AJ440" s="51">
        <v>3</v>
      </c>
      <c r="AK440" s="50" t="s">
        <v>691</v>
      </c>
      <c r="AL440" s="55">
        <v>43817</v>
      </c>
      <c r="AM440" s="53">
        <v>9.0991999999999997</v>
      </c>
      <c r="AN440" s="57">
        <v>0.9</v>
      </c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</row>
    <row r="441" spans="1:52" s="44" customFormat="1" x14ac:dyDescent="0.2">
      <c r="A441" s="44">
        <v>790</v>
      </c>
      <c r="B441" s="45">
        <v>82</v>
      </c>
      <c r="C441" s="44">
        <v>5</v>
      </c>
      <c r="D441" s="44" t="s">
        <v>457</v>
      </c>
      <c r="F441" s="66"/>
      <c r="G441" s="76"/>
      <c r="H441" s="6" t="s">
        <v>5530</v>
      </c>
      <c r="I441" s="16" t="s">
        <v>480</v>
      </c>
      <c r="J441" s="289">
        <v>708236</v>
      </c>
      <c r="K441" s="109" t="s">
        <v>3235</v>
      </c>
      <c r="L441" s="109" t="s">
        <v>3235</v>
      </c>
      <c r="M441" s="219" t="s">
        <v>3236</v>
      </c>
      <c r="N441" s="50" t="s">
        <v>3237</v>
      </c>
      <c r="O441" s="50" t="s">
        <v>3238</v>
      </c>
      <c r="P441" s="51" t="s">
        <v>816</v>
      </c>
      <c r="Q441" s="351">
        <v>0.88305555555555504</v>
      </c>
      <c r="R441" s="257" t="s">
        <v>93</v>
      </c>
      <c r="S441" s="54" t="s">
        <v>481</v>
      </c>
      <c r="T441" s="54" t="s">
        <v>517</v>
      </c>
      <c r="U441" s="54" t="s">
        <v>482</v>
      </c>
      <c r="V441" s="54" t="s">
        <v>482</v>
      </c>
      <c r="W441" s="54" t="s">
        <v>482</v>
      </c>
      <c r="X441" s="54" t="s">
        <v>482</v>
      </c>
      <c r="Y441" s="54" t="s">
        <v>482</v>
      </c>
      <c r="Z441" s="51"/>
      <c r="AA441" s="51"/>
      <c r="AB441" s="51"/>
      <c r="AC441" s="51"/>
      <c r="AD441" s="51"/>
      <c r="AE441" s="54" t="s">
        <v>482</v>
      </c>
      <c r="AF441" s="51">
        <v>60</v>
      </c>
      <c r="AG441" s="51">
        <v>60</v>
      </c>
      <c r="AH441" s="51">
        <v>60</v>
      </c>
      <c r="AI441" s="51"/>
      <c r="AJ441" s="51">
        <v>3</v>
      </c>
      <c r="AK441" s="50" t="s">
        <v>691</v>
      </c>
      <c r="AL441" s="55">
        <v>43817</v>
      </c>
      <c r="AM441" s="53">
        <v>9.0991999999999997</v>
      </c>
      <c r="AN441" s="57">
        <v>0.9</v>
      </c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</row>
    <row r="442" spans="1:52" s="44" customFormat="1" x14ac:dyDescent="0.2">
      <c r="A442" s="44">
        <v>790</v>
      </c>
      <c r="B442" s="45">
        <v>82</v>
      </c>
      <c r="C442" s="44">
        <v>5</v>
      </c>
      <c r="D442" s="44" t="s">
        <v>457</v>
      </c>
      <c r="F442" s="66"/>
      <c r="G442" s="76"/>
      <c r="H442" s="6" t="s">
        <v>5530</v>
      </c>
      <c r="I442" s="16" t="s">
        <v>480</v>
      </c>
      <c r="J442" s="289">
        <v>708237</v>
      </c>
      <c r="K442" s="109" t="s">
        <v>3239</v>
      </c>
      <c r="L442" s="109" t="s">
        <v>3239</v>
      </c>
      <c r="M442" s="219" t="s">
        <v>3240</v>
      </c>
      <c r="N442" s="50" t="s">
        <v>3241</v>
      </c>
      <c r="O442" s="50" t="s">
        <v>3242</v>
      </c>
      <c r="P442" s="51" t="s">
        <v>816</v>
      </c>
      <c r="Q442" s="351">
        <v>0.88305555555555504</v>
      </c>
      <c r="R442" s="257" t="s">
        <v>93</v>
      </c>
      <c r="S442" s="54" t="s">
        <v>481</v>
      </c>
      <c r="T442" s="54" t="s">
        <v>517</v>
      </c>
      <c r="U442" s="54" t="s">
        <v>482</v>
      </c>
      <c r="V442" s="54" t="s">
        <v>482</v>
      </c>
      <c r="W442" s="54" t="s">
        <v>482</v>
      </c>
      <c r="X442" s="54" t="s">
        <v>482</v>
      </c>
      <c r="Y442" s="54" t="s">
        <v>482</v>
      </c>
      <c r="Z442" s="51"/>
      <c r="AA442" s="51"/>
      <c r="AB442" s="51"/>
      <c r="AC442" s="51"/>
      <c r="AD442" s="51"/>
      <c r="AE442" s="54" t="s">
        <v>482</v>
      </c>
      <c r="AF442" s="51">
        <v>60</v>
      </c>
      <c r="AG442" s="51">
        <v>60</v>
      </c>
      <c r="AH442" s="51">
        <v>60</v>
      </c>
      <c r="AI442" s="51"/>
      <c r="AJ442" s="51">
        <v>3</v>
      </c>
      <c r="AK442" s="50" t="s">
        <v>691</v>
      </c>
      <c r="AL442" s="55">
        <v>43817</v>
      </c>
      <c r="AM442" s="53">
        <v>9.0991999999999997</v>
      </c>
      <c r="AN442" s="57">
        <v>0.9</v>
      </c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</row>
    <row r="443" spans="1:52" s="44" customFormat="1" x14ac:dyDescent="0.2">
      <c r="A443" s="44">
        <v>790</v>
      </c>
      <c r="B443" s="45">
        <v>82</v>
      </c>
      <c r="C443" s="44">
        <v>5</v>
      </c>
      <c r="D443" s="44" t="s">
        <v>457</v>
      </c>
      <c r="F443" s="66"/>
      <c r="G443" s="76"/>
      <c r="H443" s="6" t="s">
        <v>5530</v>
      </c>
      <c r="I443" s="16" t="s">
        <v>480</v>
      </c>
      <c r="J443" s="289">
        <v>708238</v>
      </c>
      <c r="K443" s="109" t="s">
        <v>3243</v>
      </c>
      <c r="L443" s="109" t="s">
        <v>3243</v>
      </c>
      <c r="M443" s="219" t="s">
        <v>3244</v>
      </c>
      <c r="N443" s="50" t="s">
        <v>3245</v>
      </c>
      <c r="O443" s="50" t="s">
        <v>3246</v>
      </c>
      <c r="P443" s="51" t="s">
        <v>816</v>
      </c>
      <c r="Q443" s="351">
        <v>0.88305555555555504</v>
      </c>
      <c r="R443" s="257" t="s">
        <v>93</v>
      </c>
      <c r="S443" s="54" t="s">
        <v>481</v>
      </c>
      <c r="T443" s="54" t="s">
        <v>517</v>
      </c>
      <c r="U443" s="54" t="s">
        <v>482</v>
      </c>
      <c r="V443" s="54" t="s">
        <v>482</v>
      </c>
      <c r="W443" s="54" t="s">
        <v>482</v>
      </c>
      <c r="X443" s="54" t="s">
        <v>482</v>
      </c>
      <c r="Y443" s="54" t="s">
        <v>482</v>
      </c>
      <c r="Z443" s="51"/>
      <c r="AA443" s="51"/>
      <c r="AB443" s="51"/>
      <c r="AC443" s="51"/>
      <c r="AD443" s="51"/>
      <c r="AE443" s="54" t="s">
        <v>482</v>
      </c>
      <c r="AF443" s="51">
        <v>60</v>
      </c>
      <c r="AG443" s="51">
        <v>60</v>
      </c>
      <c r="AH443" s="51">
        <v>60</v>
      </c>
      <c r="AI443" s="51"/>
      <c r="AJ443" s="51">
        <v>3</v>
      </c>
      <c r="AK443" s="50" t="s">
        <v>691</v>
      </c>
      <c r="AL443" s="55">
        <v>43817</v>
      </c>
      <c r="AM443" s="53">
        <v>9.0991999999999997</v>
      </c>
      <c r="AN443" s="57">
        <v>0.9</v>
      </c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</row>
    <row r="444" spans="1:52" s="44" customFormat="1" x14ac:dyDescent="0.2">
      <c r="A444" s="44">
        <v>790</v>
      </c>
      <c r="B444" s="45">
        <v>82</v>
      </c>
      <c r="C444" s="44">
        <v>5</v>
      </c>
      <c r="D444" s="44" t="s">
        <v>457</v>
      </c>
      <c r="F444" s="66"/>
      <c r="G444" s="76"/>
      <c r="H444" s="6" t="s">
        <v>5530</v>
      </c>
      <c r="I444" s="16" t="s">
        <v>480</v>
      </c>
      <c r="J444" s="289">
        <v>708239</v>
      </c>
      <c r="K444" s="109" t="s">
        <v>3247</v>
      </c>
      <c r="L444" s="109" t="s">
        <v>3247</v>
      </c>
      <c r="M444" s="219" t="s">
        <v>3248</v>
      </c>
      <c r="N444" s="50" t="s">
        <v>3249</v>
      </c>
      <c r="O444" s="50" t="s">
        <v>3250</v>
      </c>
      <c r="P444" s="51" t="s">
        <v>816</v>
      </c>
      <c r="Q444" s="351">
        <v>0.88305555555555504</v>
      </c>
      <c r="R444" s="257" t="s">
        <v>93</v>
      </c>
      <c r="S444" s="54" t="s">
        <v>481</v>
      </c>
      <c r="T444" s="54" t="s">
        <v>517</v>
      </c>
      <c r="U444" s="54" t="s">
        <v>482</v>
      </c>
      <c r="V444" s="54" t="s">
        <v>482</v>
      </c>
      <c r="W444" s="54" t="s">
        <v>482</v>
      </c>
      <c r="X444" s="54" t="s">
        <v>482</v>
      </c>
      <c r="Y444" s="54" t="s">
        <v>482</v>
      </c>
      <c r="Z444" s="51"/>
      <c r="AA444" s="51"/>
      <c r="AB444" s="51"/>
      <c r="AC444" s="51"/>
      <c r="AD444" s="51"/>
      <c r="AE444" s="54" t="s">
        <v>482</v>
      </c>
      <c r="AF444" s="51">
        <v>60</v>
      </c>
      <c r="AG444" s="51">
        <v>60</v>
      </c>
      <c r="AH444" s="51">
        <v>60</v>
      </c>
      <c r="AI444" s="51"/>
      <c r="AJ444" s="51">
        <v>3</v>
      </c>
      <c r="AK444" s="50" t="s">
        <v>691</v>
      </c>
      <c r="AL444" s="55">
        <v>43817</v>
      </c>
      <c r="AM444" s="53">
        <v>9.0991999999999997</v>
      </c>
      <c r="AN444" s="57">
        <v>0.9</v>
      </c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</row>
    <row r="445" spans="1:52" s="44" customFormat="1" x14ac:dyDescent="0.2">
      <c r="A445" s="44">
        <v>790</v>
      </c>
      <c r="B445" s="45">
        <v>82</v>
      </c>
      <c r="C445" s="44">
        <v>5</v>
      </c>
      <c r="D445" s="44" t="s">
        <v>457</v>
      </c>
      <c r="F445" s="66"/>
      <c r="G445" s="76"/>
      <c r="H445" s="6" t="s">
        <v>5530</v>
      </c>
      <c r="I445" s="16" t="s">
        <v>480</v>
      </c>
      <c r="J445" s="289">
        <v>708240</v>
      </c>
      <c r="K445" s="109" t="s">
        <v>3251</v>
      </c>
      <c r="L445" s="109" t="s">
        <v>3251</v>
      </c>
      <c r="M445" s="219" t="s">
        <v>3252</v>
      </c>
      <c r="N445" s="50" t="s">
        <v>3253</v>
      </c>
      <c r="O445" s="50" t="s">
        <v>3254</v>
      </c>
      <c r="P445" s="51" t="s">
        <v>816</v>
      </c>
      <c r="Q445" s="351">
        <v>0.88305555555555504</v>
      </c>
      <c r="R445" s="257" t="s">
        <v>93</v>
      </c>
      <c r="S445" s="54" t="s">
        <v>481</v>
      </c>
      <c r="T445" s="54" t="s">
        <v>517</v>
      </c>
      <c r="U445" s="54" t="s">
        <v>482</v>
      </c>
      <c r="V445" s="54" t="s">
        <v>482</v>
      </c>
      <c r="W445" s="54" t="s">
        <v>482</v>
      </c>
      <c r="X445" s="54" t="s">
        <v>482</v>
      </c>
      <c r="Y445" s="54" t="s">
        <v>482</v>
      </c>
      <c r="Z445" s="51"/>
      <c r="AA445" s="51"/>
      <c r="AB445" s="51"/>
      <c r="AC445" s="51"/>
      <c r="AD445" s="51"/>
      <c r="AE445" s="54" t="s">
        <v>482</v>
      </c>
      <c r="AF445" s="51">
        <v>60</v>
      </c>
      <c r="AG445" s="51">
        <v>60</v>
      </c>
      <c r="AH445" s="51">
        <v>60</v>
      </c>
      <c r="AI445" s="51"/>
      <c r="AJ445" s="51">
        <v>3</v>
      </c>
      <c r="AK445" s="50" t="s">
        <v>691</v>
      </c>
      <c r="AL445" s="55">
        <v>43817</v>
      </c>
      <c r="AM445" s="53">
        <v>9.0991999999999997</v>
      </c>
      <c r="AN445" s="57">
        <v>0.9</v>
      </c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</row>
    <row r="446" spans="1:52" s="44" customFormat="1" x14ac:dyDescent="0.2">
      <c r="A446" s="44">
        <v>790</v>
      </c>
      <c r="B446" s="45">
        <v>82</v>
      </c>
      <c r="C446" s="44">
        <v>5</v>
      </c>
      <c r="D446" s="44" t="s">
        <v>457</v>
      </c>
      <c r="F446" s="66"/>
      <c r="G446" s="76"/>
      <c r="H446" s="6" t="s">
        <v>5530</v>
      </c>
      <c r="I446" s="16" t="s">
        <v>480</v>
      </c>
      <c r="J446" s="289">
        <v>708241</v>
      </c>
      <c r="K446" s="109" t="s">
        <v>3255</v>
      </c>
      <c r="L446" s="109" t="s">
        <v>3255</v>
      </c>
      <c r="M446" s="219" t="s">
        <v>3256</v>
      </c>
      <c r="N446" s="50" t="s">
        <v>3257</v>
      </c>
      <c r="O446" s="50" t="s">
        <v>3258</v>
      </c>
      <c r="P446" s="51" t="s">
        <v>816</v>
      </c>
      <c r="Q446" s="351">
        <v>0.88305555555555504</v>
      </c>
      <c r="R446" s="257" t="s">
        <v>93</v>
      </c>
      <c r="S446" s="54" t="s">
        <v>481</v>
      </c>
      <c r="T446" s="54" t="s">
        <v>517</v>
      </c>
      <c r="U446" s="54" t="s">
        <v>482</v>
      </c>
      <c r="V446" s="54" t="s">
        <v>482</v>
      </c>
      <c r="W446" s="54" t="s">
        <v>482</v>
      </c>
      <c r="X446" s="54" t="s">
        <v>482</v>
      </c>
      <c r="Y446" s="54" t="s">
        <v>482</v>
      </c>
      <c r="Z446" s="51"/>
      <c r="AA446" s="51"/>
      <c r="AB446" s="51"/>
      <c r="AC446" s="51"/>
      <c r="AD446" s="51"/>
      <c r="AE446" s="54" t="s">
        <v>482</v>
      </c>
      <c r="AF446" s="51">
        <v>60</v>
      </c>
      <c r="AG446" s="51">
        <v>60</v>
      </c>
      <c r="AH446" s="51">
        <v>60</v>
      </c>
      <c r="AI446" s="51"/>
      <c r="AJ446" s="51">
        <v>3</v>
      </c>
      <c r="AK446" s="50" t="s">
        <v>691</v>
      </c>
      <c r="AL446" s="55">
        <v>43817</v>
      </c>
      <c r="AM446" s="53">
        <v>9.0991999999999997</v>
      </c>
      <c r="AN446" s="57">
        <v>0.9</v>
      </c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</row>
    <row r="447" spans="1:52" s="44" customFormat="1" x14ac:dyDescent="0.2">
      <c r="A447" s="44">
        <v>790</v>
      </c>
      <c r="B447" s="45">
        <v>82</v>
      </c>
      <c r="C447" s="44">
        <v>5</v>
      </c>
      <c r="D447" s="44" t="s">
        <v>457</v>
      </c>
      <c r="F447" s="66"/>
      <c r="G447" s="76"/>
      <c r="H447" s="6" t="s">
        <v>5530</v>
      </c>
      <c r="I447" s="16" t="s">
        <v>480</v>
      </c>
      <c r="J447" s="289">
        <v>708242</v>
      </c>
      <c r="K447" s="109" t="s">
        <v>3259</v>
      </c>
      <c r="L447" s="109" t="s">
        <v>3259</v>
      </c>
      <c r="M447" s="219" t="s">
        <v>3260</v>
      </c>
      <c r="N447" s="50" t="s">
        <v>3261</v>
      </c>
      <c r="O447" s="50" t="s">
        <v>3262</v>
      </c>
      <c r="P447" s="51" t="s">
        <v>816</v>
      </c>
      <c r="Q447" s="351">
        <v>0.88305555555555504</v>
      </c>
      <c r="R447" s="257" t="s">
        <v>93</v>
      </c>
      <c r="S447" s="54" t="s">
        <v>481</v>
      </c>
      <c r="T447" s="54" t="s">
        <v>517</v>
      </c>
      <c r="U447" s="54" t="s">
        <v>482</v>
      </c>
      <c r="V447" s="54" t="s">
        <v>482</v>
      </c>
      <c r="W447" s="54" t="s">
        <v>482</v>
      </c>
      <c r="X447" s="54" t="s">
        <v>482</v>
      </c>
      <c r="Y447" s="54" t="s">
        <v>482</v>
      </c>
      <c r="Z447" s="51"/>
      <c r="AA447" s="51"/>
      <c r="AB447" s="51"/>
      <c r="AC447" s="51"/>
      <c r="AD447" s="51"/>
      <c r="AE447" s="54" t="s">
        <v>482</v>
      </c>
      <c r="AF447" s="51">
        <v>60</v>
      </c>
      <c r="AG447" s="51">
        <v>60</v>
      </c>
      <c r="AH447" s="51">
        <v>60</v>
      </c>
      <c r="AI447" s="51"/>
      <c r="AJ447" s="51">
        <v>3</v>
      </c>
      <c r="AK447" s="50" t="s">
        <v>691</v>
      </c>
      <c r="AL447" s="55">
        <v>43817</v>
      </c>
      <c r="AM447" s="53">
        <v>9.0991999999999997</v>
      </c>
      <c r="AN447" s="57">
        <v>0.9</v>
      </c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</row>
    <row r="448" spans="1:52" s="44" customFormat="1" x14ac:dyDescent="0.2">
      <c r="A448" s="44">
        <v>790</v>
      </c>
      <c r="B448" s="45">
        <v>82</v>
      </c>
      <c r="C448" s="44">
        <v>5</v>
      </c>
      <c r="D448" s="44" t="s">
        <v>457</v>
      </c>
      <c r="F448" s="66"/>
      <c r="G448" s="76"/>
      <c r="H448" s="6" t="s">
        <v>5530</v>
      </c>
      <c r="I448" s="16" t="s">
        <v>480</v>
      </c>
      <c r="J448" s="289">
        <v>708243</v>
      </c>
      <c r="K448" s="109" t="s">
        <v>3263</v>
      </c>
      <c r="L448" s="109" t="s">
        <v>3263</v>
      </c>
      <c r="M448" s="219" t="s">
        <v>3264</v>
      </c>
      <c r="N448" s="50" t="s">
        <v>3265</v>
      </c>
      <c r="O448" s="50" t="s">
        <v>3266</v>
      </c>
      <c r="P448" s="51" t="s">
        <v>816</v>
      </c>
      <c r="Q448" s="351">
        <v>0.88305555555555504</v>
      </c>
      <c r="R448" s="257" t="s">
        <v>93</v>
      </c>
      <c r="S448" s="54" t="s">
        <v>481</v>
      </c>
      <c r="T448" s="54" t="s">
        <v>517</v>
      </c>
      <c r="U448" s="54" t="s">
        <v>482</v>
      </c>
      <c r="V448" s="54" t="s">
        <v>482</v>
      </c>
      <c r="W448" s="54" t="s">
        <v>482</v>
      </c>
      <c r="X448" s="54" t="s">
        <v>482</v>
      </c>
      <c r="Y448" s="54" t="s">
        <v>482</v>
      </c>
      <c r="Z448" s="51"/>
      <c r="AA448" s="51"/>
      <c r="AB448" s="51"/>
      <c r="AC448" s="51"/>
      <c r="AD448" s="51"/>
      <c r="AE448" s="54" t="s">
        <v>482</v>
      </c>
      <c r="AF448" s="51">
        <v>60</v>
      </c>
      <c r="AG448" s="51">
        <v>60</v>
      </c>
      <c r="AH448" s="51">
        <v>60</v>
      </c>
      <c r="AI448" s="51"/>
      <c r="AJ448" s="51">
        <v>3</v>
      </c>
      <c r="AK448" s="50" t="s">
        <v>691</v>
      </c>
      <c r="AL448" s="55">
        <v>43817</v>
      </c>
      <c r="AM448" s="53">
        <v>9.0991999999999997</v>
      </c>
      <c r="AN448" s="57">
        <v>0.9</v>
      </c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</row>
    <row r="449" spans="1:52" s="44" customFormat="1" x14ac:dyDescent="0.2">
      <c r="A449" s="44">
        <v>790</v>
      </c>
      <c r="B449" s="45">
        <v>82</v>
      </c>
      <c r="C449" s="44">
        <v>5</v>
      </c>
      <c r="D449" s="44" t="s">
        <v>457</v>
      </c>
      <c r="F449" s="66"/>
      <c r="G449" s="76"/>
      <c r="H449" s="6" t="s">
        <v>5530</v>
      </c>
      <c r="I449" s="16" t="s">
        <v>480</v>
      </c>
      <c r="J449" s="289">
        <v>708244</v>
      </c>
      <c r="K449" s="109" t="s">
        <v>3267</v>
      </c>
      <c r="L449" s="109" t="s">
        <v>3267</v>
      </c>
      <c r="M449" s="219" t="s">
        <v>3268</v>
      </c>
      <c r="N449" s="50" t="s">
        <v>3269</v>
      </c>
      <c r="O449" s="50" t="s">
        <v>3270</v>
      </c>
      <c r="P449" s="51" t="s">
        <v>816</v>
      </c>
      <c r="Q449" s="351">
        <v>0.88305555555555504</v>
      </c>
      <c r="R449" s="257" t="s">
        <v>93</v>
      </c>
      <c r="S449" s="54" t="s">
        <v>481</v>
      </c>
      <c r="T449" s="54" t="s">
        <v>517</v>
      </c>
      <c r="U449" s="54" t="s">
        <v>482</v>
      </c>
      <c r="V449" s="54" t="s">
        <v>482</v>
      </c>
      <c r="W449" s="54" t="s">
        <v>482</v>
      </c>
      <c r="X449" s="54" t="s">
        <v>482</v>
      </c>
      <c r="Y449" s="54" t="s">
        <v>482</v>
      </c>
      <c r="Z449" s="51"/>
      <c r="AA449" s="51"/>
      <c r="AB449" s="51"/>
      <c r="AC449" s="51"/>
      <c r="AD449" s="51"/>
      <c r="AE449" s="54" t="s">
        <v>482</v>
      </c>
      <c r="AF449" s="51">
        <v>60</v>
      </c>
      <c r="AG449" s="51">
        <v>60</v>
      </c>
      <c r="AH449" s="51">
        <v>60</v>
      </c>
      <c r="AI449" s="51"/>
      <c r="AJ449" s="51">
        <v>3</v>
      </c>
      <c r="AK449" s="50" t="s">
        <v>691</v>
      </c>
      <c r="AL449" s="55">
        <v>43817</v>
      </c>
      <c r="AM449" s="53">
        <v>9.0991999999999997</v>
      </c>
      <c r="AN449" s="57">
        <v>0.9</v>
      </c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</row>
    <row r="450" spans="1:52" s="282" customFormat="1" ht="13.5" customHeight="1" x14ac:dyDescent="0.25">
      <c r="A450" s="234">
        <v>790</v>
      </c>
      <c r="B450" s="234">
        <v>83</v>
      </c>
      <c r="C450" s="234"/>
      <c r="D450" s="235" t="s">
        <v>2081</v>
      </c>
      <c r="E450" s="278"/>
      <c r="F450" s="37"/>
      <c r="G450" s="38"/>
      <c r="H450" s="279"/>
      <c r="I450" s="240"/>
      <c r="J450" s="302"/>
      <c r="K450" s="240"/>
      <c r="L450" s="240"/>
      <c r="M450" s="324"/>
      <c r="N450" s="8"/>
      <c r="O450" s="8"/>
      <c r="P450" s="8"/>
      <c r="Q450" s="349"/>
      <c r="R450" s="281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240"/>
      <c r="AG450" s="240"/>
      <c r="AH450" s="240"/>
      <c r="AI450" s="8"/>
      <c r="AJ450" s="240"/>
      <c r="AK450" s="8"/>
      <c r="AL450" s="8"/>
      <c r="AM450" s="8"/>
      <c r="AN450" s="8"/>
      <c r="AO450" s="2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2" s="2" customFormat="1" ht="13.5" customHeight="1" x14ac:dyDescent="0.25">
      <c r="A451" s="2">
        <v>790</v>
      </c>
      <c r="B451" s="2">
        <v>83</v>
      </c>
      <c r="C451" s="2">
        <v>1</v>
      </c>
      <c r="D451" s="1" t="s">
        <v>299</v>
      </c>
      <c r="F451" s="19"/>
      <c r="G451" s="4" t="s">
        <v>93</v>
      </c>
      <c r="H451" s="6" t="s">
        <v>5530</v>
      </c>
      <c r="I451" s="16" t="s">
        <v>480</v>
      </c>
      <c r="J451" s="286">
        <v>532202</v>
      </c>
      <c r="K451" s="16" t="s">
        <v>817</v>
      </c>
      <c r="L451" s="16" t="s">
        <v>817</v>
      </c>
      <c r="M451" s="329" t="s">
        <v>818</v>
      </c>
      <c r="N451" s="8" t="s">
        <v>819</v>
      </c>
      <c r="O451" s="16"/>
      <c r="P451" s="16" t="s">
        <v>820</v>
      </c>
      <c r="Q451" s="346">
        <v>6.5791666666666657</v>
      </c>
      <c r="R451" s="255" t="s">
        <v>93</v>
      </c>
      <c r="S451" s="16" t="s">
        <v>481</v>
      </c>
      <c r="T451" s="16" t="s">
        <v>517</v>
      </c>
      <c r="U451" s="16" t="s">
        <v>482</v>
      </c>
      <c r="V451" s="16" t="s">
        <v>482</v>
      </c>
      <c r="W451" s="16" t="s">
        <v>482</v>
      </c>
      <c r="X451" s="16" t="s">
        <v>482</v>
      </c>
      <c r="Y451" s="16" t="s">
        <v>482</v>
      </c>
      <c r="Z451" s="16"/>
      <c r="AA451" s="16"/>
      <c r="AB451" s="16"/>
      <c r="AC451" s="16"/>
      <c r="AD451" s="16"/>
      <c r="AE451" s="16" t="s">
        <v>482</v>
      </c>
      <c r="AF451" s="16">
        <v>6</v>
      </c>
      <c r="AG451" s="16">
        <v>6</v>
      </c>
      <c r="AH451" s="16">
        <v>6</v>
      </c>
      <c r="AI451" s="16"/>
      <c r="AJ451" s="16">
        <v>3</v>
      </c>
      <c r="AK451" s="16" t="s">
        <v>521</v>
      </c>
      <c r="AL451" s="34">
        <v>43817</v>
      </c>
      <c r="AM451" s="18">
        <v>8.9710000000000001</v>
      </c>
      <c r="AN451" s="35">
        <v>0.9</v>
      </c>
      <c r="AO451" s="12"/>
    </row>
    <row r="452" spans="1:52" s="44" customFormat="1" x14ac:dyDescent="0.2">
      <c r="A452" s="44">
        <v>790</v>
      </c>
      <c r="B452" s="44">
        <v>83</v>
      </c>
      <c r="C452" s="44">
        <v>1</v>
      </c>
      <c r="D452" s="124" t="s">
        <v>299</v>
      </c>
      <c r="F452" s="116"/>
      <c r="G452" s="76" t="s">
        <v>93</v>
      </c>
      <c r="H452" s="6" t="s">
        <v>5530</v>
      </c>
      <c r="I452" s="16" t="s">
        <v>480</v>
      </c>
      <c r="J452" s="290">
        <v>532203</v>
      </c>
      <c r="K452" s="51" t="s">
        <v>3271</v>
      </c>
      <c r="L452" s="51" t="s">
        <v>3271</v>
      </c>
      <c r="M452" s="219" t="s">
        <v>3272</v>
      </c>
      <c r="N452" s="50" t="s">
        <v>3273</v>
      </c>
      <c r="O452" s="50"/>
      <c r="P452" s="51" t="s">
        <v>820</v>
      </c>
      <c r="Q452" s="351">
        <v>6.5791666666666657</v>
      </c>
      <c r="R452" s="257" t="s">
        <v>93</v>
      </c>
      <c r="S452" s="54" t="s">
        <v>481</v>
      </c>
      <c r="T452" s="54" t="s">
        <v>517</v>
      </c>
      <c r="U452" s="54" t="s">
        <v>482</v>
      </c>
      <c r="V452" s="54" t="s">
        <v>482</v>
      </c>
      <c r="W452" s="54" t="s">
        <v>482</v>
      </c>
      <c r="X452" s="54" t="s">
        <v>482</v>
      </c>
      <c r="Y452" s="54" t="s">
        <v>482</v>
      </c>
      <c r="Z452" s="51"/>
      <c r="AA452" s="51"/>
      <c r="AB452" s="51"/>
      <c r="AC452" s="51"/>
      <c r="AD452" s="51"/>
      <c r="AE452" s="54" t="s">
        <v>482</v>
      </c>
      <c r="AF452" s="51">
        <v>6</v>
      </c>
      <c r="AG452" s="51">
        <v>6</v>
      </c>
      <c r="AH452" s="51">
        <v>6</v>
      </c>
      <c r="AI452" s="51"/>
      <c r="AJ452" s="51">
        <v>3</v>
      </c>
      <c r="AK452" s="50" t="s">
        <v>521</v>
      </c>
      <c r="AL452" s="55">
        <v>43817</v>
      </c>
      <c r="AM452" s="56">
        <v>8.9710000000000001</v>
      </c>
      <c r="AN452" s="57">
        <v>0.9</v>
      </c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</row>
    <row r="453" spans="1:52" s="44" customFormat="1" x14ac:dyDescent="0.2">
      <c r="A453" s="44">
        <v>790</v>
      </c>
      <c r="B453" s="44">
        <v>83</v>
      </c>
      <c r="C453" s="44">
        <v>1</v>
      </c>
      <c r="D453" s="124" t="s">
        <v>299</v>
      </c>
      <c r="F453" s="116"/>
      <c r="G453" s="76"/>
      <c r="H453" s="6" t="s">
        <v>5530</v>
      </c>
      <c r="I453" s="16" t="s">
        <v>480</v>
      </c>
      <c r="J453" s="290">
        <v>532204</v>
      </c>
      <c r="K453" s="51" t="s">
        <v>3274</v>
      </c>
      <c r="L453" s="51" t="s">
        <v>3274</v>
      </c>
      <c r="M453" s="219" t="s">
        <v>3275</v>
      </c>
      <c r="N453" s="50" t="s">
        <v>3276</v>
      </c>
      <c r="O453" s="50"/>
      <c r="P453" s="51" t="s">
        <v>820</v>
      </c>
      <c r="Q453" s="351">
        <v>6.5791666666666657</v>
      </c>
      <c r="R453" s="257" t="s">
        <v>93</v>
      </c>
      <c r="S453" s="54" t="s">
        <v>481</v>
      </c>
      <c r="T453" s="54" t="s">
        <v>517</v>
      </c>
      <c r="U453" s="54" t="s">
        <v>482</v>
      </c>
      <c r="V453" s="54" t="s">
        <v>482</v>
      </c>
      <c r="W453" s="54" t="s">
        <v>482</v>
      </c>
      <c r="X453" s="54" t="s">
        <v>482</v>
      </c>
      <c r="Y453" s="54" t="s">
        <v>482</v>
      </c>
      <c r="Z453" s="51"/>
      <c r="AA453" s="51"/>
      <c r="AB453" s="51"/>
      <c r="AC453" s="51"/>
      <c r="AD453" s="51"/>
      <c r="AE453" s="54" t="s">
        <v>482</v>
      </c>
      <c r="AF453" s="51">
        <v>6</v>
      </c>
      <c r="AG453" s="51">
        <v>6</v>
      </c>
      <c r="AH453" s="51">
        <v>6</v>
      </c>
      <c r="AI453" s="51"/>
      <c r="AJ453" s="51">
        <v>3</v>
      </c>
      <c r="AK453" s="50" t="s">
        <v>521</v>
      </c>
      <c r="AL453" s="55">
        <v>43817</v>
      </c>
      <c r="AM453" s="56">
        <v>8.9710000000000001</v>
      </c>
      <c r="AN453" s="57">
        <v>0.9</v>
      </c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</row>
    <row r="454" spans="1:52" s="44" customFormat="1" x14ac:dyDescent="0.2">
      <c r="A454" s="44">
        <v>790</v>
      </c>
      <c r="B454" s="44">
        <v>83</v>
      </c>
      <c r="C454" s="44">
        <v>1</v>
      </c>
      <c r="D454" s="124" t="s">
        <v>299</v>
      </c>
      <c r="F454" s="116"/>
      <c r="G454" s="76"/>
      <c r="H454" s="6" t="s">
        <v>5530</v>
      </c>
      <c r="I454" s="16" t="s">
        <v>480</v>
      </c>
      <c r="J454" s="290">
        <v>532205</v>
      </c>
      <c r="K454" s="51" t="s">
        <v>3277</v>
      </c>
      <c r="L454" s="51" t="s">
        <v>3277</v>
      </c>
      <c r="M454" s="219" t="s">
        <v>3278</v>
      </c>
      <c r="N454" s="50" t="s">
        <v>3279</v>
      </c>
      <c r="O454" s="50"/>
      <c r="P454" s="51" t="s">
        <v>820</v>
      </c>
      <c r="Q454" s="351">
        <v>6.5791666666666657</v>
      </c>
      <c r="R454" s="257" t="s">
        <v>93</v>
      </c>
      <c r="S454" s="54" t="s">
        <v>481</v>
      </c>
      <c r="T454" s="54" t="s">
        <v>517</v>
      </c>
      <c r="U454" s="54" t="s">
        <v>482</v>
      </c>
      <c r="V454" s="54" t="s">
        <v>482</v>
      </c>
      <c r="W454" s="54" t="s">
        <v>482</v>
      </c>
      <c r="X454" s="54" t="s">
        <v>482</v>
      </c>
      <c r="Y454" s="54" t="s">
        <v>482</v>
      </c>
      <c r="Z454" s="51"/>
      <c r="AA454" s="51"/>
      <c r="AB454" s="51"/>
      <c r="AC454" s="51"/>
      <c r="AD454" s="51"/>
      <c r="AE454" s="54" t="s">
        <v>482</v>
      </c>
      <c r="AF454" s="51">
        <v>6</v>
      </c>
      <c r="AG454" s="51">
        <v>6</v>
      </c>
      <c r="AH454" s="51">
        <v>6</v>
      </c>
      <c r="AI454" s="51"/>
      <c r="AJ454" s="51">
        <v>3</v>
      </c>
      <c r="AK454" s="51" t="s">
        <v>521</v>
      </c>
      <c r="AL454" s="55">
        <v>43817</v>
      </c>
      <c r="AM454" s="56">
        <v>8.9710000000000001</v>
      </c>
      <c r="AN454" s="57">
        <v>0.9</v>
      </c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</row>
    <row r="455" spans="1:52" s="44" customFormat="1" x14ac:dyDescent="0.2">
      <c r="A455" s="44">
        <v>790</v>
      </c>
      <c r="B455" s="44">
        <v>83</v>
      </c>
      <c r="C455" s="44">
        <v>1</v>
      </c>
      <c r="D455" s="124" t="s">
        <v>299</v>
      </c>
      <c r="F455" s="116"/>
      <c r="G455" s="76"/>
      <c r="H455" s="6" t="s">
        <v>5530</v>
      </c>
      <c r="I455" s="16" t="s">
        <v>480</v>
      </c>
      <c r="J455" s="290">
        <v>532206</v>
      </c>
      <c r="K455" s="51" t="s">
        <v>3280</v>
      </c>
      <c r="L455" s="51" t="s">
        <v>3280</v>
      </c>
      <c r="M455" s="219" t="s">
        <v>3281</v>
      </c>
      <c r="N455" s="50" t="s">
        <v>3282</v>
      </c>
      <c r="O455" s="50"/>
      <c r="P455" s="51" t="s">
        <v>820</v>
      </c>
      <c r="Q455" s="351">
        <v>6.5791666666666657</v>
      </c>
      <c r="R455" s="257" t="s">
        <v>93</v>
      </c>
      <c r="S455" s="54" t="s">
        <v>481</v>
      </c>
      <c r="T455" s="54" t="s">
        <v>517</v>
      </c>
      <c r="U455" s="54" t="s">
        <v>482</v>
      </c>
      <c r="V455" s="54" t="s">
        <v>482</v>
      </c>
      <c r="W455" s="54" t="s">
        <v>482</v>
      </c>
      <c r="X455" s="54" t="s">
        <v>482</v>
      </c>
      <c r="Y455" s="54" t="s">
        <v>482</v>
      </c>
      <c r="Z455" s="50"/>
      <c r="AA455" s="50"/>
      <c r="AB455" s="50"/>
      <c r="AC455" s="50"/>
      <c r="AD455" s="50"/>
      <c r="AE455" s="54" t="s">
        <v>482</v>
      </c>
      <c r="AF455" s="51">
        <v>6</v>
      </c>
      <c r="AG455" s="51">
        <v>6</v>
      </c>
      <c r="AH455" s="51">
        <v>6</v>
      </c>
      <c r="AI455" s="50"/>
      <c r="AJ455" s="51">
        <v>3</v>
      </c>
      <c r="AK455" s="51" t="s">
        <v>521</v>
      </c>
      <c r="AL455" s="55">
        <v>43817</v>
      </c>
      <c r="AM455" s="56">
        <v>8.9710000000000001</v>
      </c>
      <c r="AN455" s="57">
        <v>0.9</v>
      </c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</row>
    <row r="456" spans="1:52" s="44" customFormat="1" x14ac:dyDescent="0.2">
      <c r="A456" s="44">
        <v>790</v>
      </c>
      <c r="B456" s="44">
        <v>83</v>
      </c>
      <c r="C456" s="44">
        <v>1</v>
      </c>
      <c r="D456" s="124" t="s">
        <v>299</v>
      </c>
      <c r="F456" s="116"/>
      <c r="G456" s="76"/>
      <c r="H456" s="6" t="s">
        <v>5530</v>
      </c>
      <c r="I456" s="16" t="s">
        <v>480</v>
      </c>
      <c r="J456" s="290">
        <v>532207</v>
      </c>
      <c r="K456" s="51" t="s">
        <v>3283</v>
      </c>
      <c r="L456" s="51" t="s">
        <v>3283</v>
      </c>
      <c r="M456" s="219" t="s">
        <v>3284</v>
      </c>
      <c r="N456" s="50" t="s">
        <v>3285</v>
      </c>
      <c r="O456" s="50"/>
      <c r="P456" s="51" t="s">
        <v>820</v>
      </c>
      <c r="Q456" s="351">
        <v>6.5791666666666657</v>
      </c>
      <c r="R456" s="257" t="s">
        <v>93</v>
      </c>
      <c r="S456" s="54" t="s">
        <v>481</v>
      </c>
      <c r="T456" s="54" t="s">
        <v>517</v>
      </c>
      <c r="U456" s="54" t="s">
        <v>482</v>
      </c>
      <c r="V456" s="54" t="s">
        <v>482</v>
      </c>
      <c r="W456" s="54" t="s">
        <v>482</v>
      </c>
      <c r="X456" s="54" t="s">
        <v>482</v>
      </c>
      <c r="Y456" s="54" t="s">
        <v>482</v>
      </c>
      <c r="Z456" s="50"/>
      <c r="AA456" s="50"/>
      <c r="AB456" s="50"/>
      <c r="AC456" s="50"/>
      <c r="AD456" s="50"/>
      <c r="AE456" s="54" t="s">
        <v>482</v>
      </c>
      <c r="AF456" s="51">
        <v>6</v>
      </c>
      <c r="AG456" s="51">
        <v>6</v>
      </c>
      <c r="AH456" s="51">
        <v>6</v>
      </c>
      <c r="AI456" s="50"/>
      <c r="AJ456" s="51">
        <v>3</v>
      </c>
      <c r="AK456" s="51" t="s">
        <v>521</v>
      </c>
      <c r="AL456" s="55">
        <v>43817</v>
      </c>
      <c r="AM456" s="56">
        <v>8.9710000000000001</v>
      </c>
      <c r="AN456" s="57">
        <v>0.9</v>
      </c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</row>
    <row r="457" spans="1:52" s="44" customFormat="1" x14ac:dyDescent="0.2">
      <c r="A457" s="44">
        <v>790</v>
      </c>
      <c r="B457" s="44">
        <v>83</v>
      </c>
      <c r="C457" s="44">
        <v>1</v>
      </c>
      <c r="D457" s="124" t="s">
        <v>299</v>
      </c>
      <c r="F457" s="116"/>
      <c r="G457" s="76"/>
      <c r="H457" s="6" t="s">
        <v>5530</v>
      </c>
      <c r="I457" s="16" t="s">
        <v>480</v>
      </c>
      <c r="J457" s="290">
        <v>532208</v>
      </c>
      <c r="K457" s="51" t="s">
        <v>3286</v>
      </c>
      <c r="L457" s="51" t="s">
        <v>3286</v>
      </c>
      <c r="M457" s="219" t="s">
        <v>3287</v>
      </c>
      <c r="N457" s="50" t="s">
        <v>3288</v>
      </c>
      <c r="O457" s="50"/>
      <c r="P457" s="51" t="s">
        <v>820</v>
      </c>
      <c r="Q457" s="351">
        <v>6.5791666666666657</v>
      </c>
      <c r="R457" s="257" t="s">
        <v>93</v>
      </c>
      <c r="S457" s="54" t="s">
        <v>481</v>
      </c>
      <c r="T457" s="54" t="s">
        <v>517</v>
      </c>
      <c r="U457" s="54" t="s">
        <v>482</v>
      </c>
      <c r="V457" s="54" t="s">
        <v>482</v>
      </c>
      <c r="W457" s="54" t="s">
        <v>482</v>
      </c>
      <c r="X457" s="54" t="s">
        <v>482</v>
      </c>
      <c r="Y457" s="54" t="s">
        <v>482</v>
      </c>
      <c r="Z457" s="50"/>
      <c r="AA457" s="50"/>
      <c r="AB457" s="50"/>
      <c r="AC457" s="50"/>
      <c r="AD457" s="50"/>
      <c r="AE457" s="54" t="s">
        <v>482</v>
      </c>
      <c r="AF457" s="51">
        <v>6</v>
      </c>
      <c r="AG457" s="51">
        <v>6</v>
      </c>
      <c r="AH457" s="51">
        <v>6</v>
      </c>
      <c r="AI457" s="50"/>
      <c r="AJ457" s="51">
        <v>3</v>
      </c>
      <c r="AK457" s="51" t="s">
        <v>521</v>
      </c>
      <c r="AL457" s="55">
        <v>43817</v>
      </c>
      <c r="AM457" s="56">
        <v>8.9710000000000001</v>
      </c>
      <c r="AN457" s="57">
        <v>0.9</v>
      </c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</row>
    <row r="458" spans="1:52" s="44" customFormat="1" x14ac:dyDescent="0.2">
      <c r="A458" s="44">
        <v>790</v>
      </c>
      <c r="B458" s="44">
        <v>83</v>
      </c>
      <c r="C458" s="44">
        <v>1</v>
      </c>
      <c r="D458" s="124" t="s">
        <v>299</v>
      </c>
      <c r="F458" s="116"/>
      <c r="G458" s="76"/>
      <c r="H458" s="6" t="s">
        <v>5530</v>
      </c>
      <c r="I458" s="16" t="s">
        <v>480</v>
      </c>
      <c r="J458" s="290">
        <v>532210</v>
      </c>
      <c r="K458" s="51" t="s">
        <v>3289</v>
      </c>
      <c r="L458" s="51" t="s">
        <v>3289</v>
      </c>
      <c r="M458" s="219" t="s">
        <v>3290</v>
      </c>
      <c r="N458" s="50" t="s">
        <v>3291</v>
      </c>
      <c r="O458" s="50"/>
      <c r="P458" s="51" t="s">
        <v>820</v>
      </c>
      <c r="Q458" s="351">
        <v>6.5791666666666657</v>
      </c>
      <c r="R458" s="257" t="s">
        <v>93</v>
      </c>
      <c r="S458" s="54" t="s">
        <v>481</v>
      </c>
      <c r="T458" s="54" t="s">
        <v>517</v>
      </c>
      <c r="U458" s="54" t="s">
        <v>482</v>
      </c>
      <c r="V458" s="54" t="s">
        <v>482</v>
      </c>
      <c r="W458" s="54" t="s">
        <v>482</v>
      </c>
      <c r="X458" s="54" t="s">
        <v>482</v>
      </c>
      <c r="Y458" s="54" t="s">
        <v>482</v>
      </c>
      <c r="Z458" s="50"/>
      <c r="AA458" s="50"/>
      <c r="AB458" s="50"/>
      <c r="AC458" s="50"/>
      <c r="AD458" s="50"/>
      <c r="AE458" s="54" t="s">
        <v>482</v>
      </c>
      <c r="AF458" s="51">
        <v>6</v>
      </c>
      <c r="AG458" s="51">
        <v>6</v>
      </c>
      <c r="AH458" s="51">
        <v>6</v>
      </c>
      <c r="AI458" s="50"/>
      <c r="AJ458" s="51">
        <v>3</v>
      </c>
      <c r="AK458" s="51" t="s">
        <v>521</v>
      </c>
      <c r="AL458" s="55">
        <v>43817</v>
      </c>
      <c r="AM458" s="56">
        <v>8.9710000000000001</v>
      </c>
      <c r="AN458" s="57">
        <v>0.9</v>
      </c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</row>
    <row r="459" spans="1:52" s="44" customFormat="1" x14ac:dyDescent="0.2">
      <c r="A459" s="44">
        <v>790</v>
      </c>
      <c r="B459" s="44">
        <v>83</v>
      </c>
      <c r="C459" s="44">
        <v>1</v>
      </c>
      <c r="D459" s="124" t="s">
        <v>299</v>
      </c>
      <c r="F459" s="116"/>
      <c r="G459" s="76"/>
      <c r="H459" s="6" t="s">
        <v>5530</v>
      </c>
      <c r="I459" s="16" t="s">
        <v>480</v>
      </c>
      <c r="J459" s="290">
        <v>532211</v>
      </c>
      <c r="K459" s="51" t="s">
        <v>3292</v>
      </c>
      <c r="L459" s="51" t="s">
        <v>3292</v>
      </c>
      <c r="M459" s="219" t="s">
        <v>3293</v>
      </c>
      <c r="N459" s="50" t="s">
        <v>3294</v>
      </c>
      <c r="O459" s="50"/>
      <c r="P459" s="51" t="s">
        <v>820</v>
      </c>
      <c r="Q459" s="351">
        <v>6.5791666666666657</v>
      </c>
      <c r="R459" s="257" t="s">
        <v>93</v>
      </c>
      <c r="S459" s="54" t="s">
        <v>481</v>
      </c>
      <c r="T459" s="54" t="s">
        <v>517</v>
      </c>
      <c r="U459" s="54" t="s">
        <v>482</v>
      </c>
      <c r="V459" s="54" t="s">
        <v>482</v>
      </c>
      <c r="W459" s="54" t="s">
        <v>482</v>
      </c>
      <c r="X459" s="54" t="s">
        <v>482</v>
      </c>
      <c r="Y459" s="54" t="s">
        <v>482</v>
      </c>
      <c r="Z459" s="50"/>
      <c r="AA459" s="50"/>
      <c r="AB459" s="50"/>
      <c r="AC459" s="50"/>
      <c r="AD459" s="50"/>
      <c r="AE459" s="54" t="s">
        <v>482</v>
      </c>
      <c r="AF459" s="51">
        <v>6</v>
      </c>
      <c r="AG459" s="51">
        <v>6</v>
      </c>
      <c r="AH459" s="51">
        <v>6</v>
      </c>
      <c r="AI459" s="50"/>
      <c r="AJ459" s="51">
        <v>3</v>
      </c>
      <c r="AK459" s="51" t="s">
        <v>521</v>
      </c>
      <c r="AL459" s="55">
        <v>43817</v>
      </c>
      <c r="AM459" s="56">
        <v>8.9710000000000001</v>
      </c>
      <c r="AN459" s="57">
        <v>0.9</v>
      </c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</row>
    <row r="460" spans="1:52" s="44" customFormat="1" x14ac:dyDescent="0.2">
      <c r="A460" s="44">
        <v>790</v>
      </c>
      <c r="B460" s="44">
        <v>83</v>
      </c>
      <c r="C460" s="44">
        <v>1</v>
      </c>
      <c r="D460" s="124" t="s">
        <v>299</v>
      </c>
      <c r="F460" s="116"/>
      <c r="G460" s="76"/>
      <c r="H460" s="6" t="s">
        <v>5530</v>
      </c>
      <c r="I460" s="16" t="s">
        <v>480</v>
      </c>
      <c r="J460" s="290">
        <v>532212</v>
      </c>
      <c r="K460" s="51" t="s">
        <v>3295</v>
      </c>
      <c r="L460" s="51" t="s">
        <v>3295</v>
      </c>
      <c r="M460" s="219" t="s">
        <v>3296</v>
      </c>
      <c r="N460" s="50" t="s">
        <v>3297</v>
      </c>
      <c r="O460" s="50"/>
      <c r="P460" s="51" t="s">
        <v>820</v>
      </c>
      <c r="Q460" s="351">
        <v>6.5791666666666657</v>
      </c>
      <c r="R460" s="257" t="s">
        <v>93</v>
      </c>
      <c r="S460" s="54" t="s">
        <v>481</v>
      </c>
      <c r="T460" s="54" t="s">
        <v>517</v>
      </c>
      <c r="U460" s="54" t="s">
        <v>482</v>
      </c>
      <c r="V460" s="54" t="s">
        <v>482</v>
      </c>
      <c r="W460" s="54" t="s">
        <v>482</v>
      </c>
      <c r="X460" s="54" t="s">
        <v>482</v>
      </c>
      <c r="Y460" s="54" t="s">
        <v>482</v>
      </c>
      <c r="Z460" s="50"/>
      <c r="AA460" s="50"/>
      <c r="AB460" s="50"/>
      <c r="AC460" s="50"/>
      <c r="AD460" s="50"/>
      <c r="AE460" s="54" t="s">
        <v>482</v>
      </c>
      <c r="AF460" s="51">
        <v>6</v>
      </c>
      <c r="AG460" s="51">
        <v>6</v>
      </c>
      <c r="AH460" s="51">
        <v>6</v>
      </c>
      <c r="AI460" s="50"/>
      <c r="AJ460" s="51">
        <v>3</v>
      </c>
      <c r="AK460" s="51" t="s">
        <v>521</v>
      </c>
      <c r="AL460" s="55">
        <v>43817</v>
      </c>
      <c r="AM460" s="56">
        <v>8.9710000000000001</v>
      </c>
      <c r="AN460" s="57">
        <v>0.9</v>
      </c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</row>
    <row r="461" spans="1:52" s="44" customFormat="1" x14ac:dyDescent="0.2">
      <c r="A461" s="44">
        <v>790</v>
      </c>
      <c r="B461" s="44">
        <v>83</v>
      </c>
      <c r="C461" s="44">
        <v>1</v>
      </c>
      <c r="D461" s="124" t="s">
        <v>299</v>
      </c>
      <c r="F461" s="116"/>
      <c r="G461" s="76"/>
      <c r="H461" s="6" t="s">
        <v>5530</v>
      </c>
      <c r="I461" s="16" t="s">
        <v>480</v>
      </c>
      <c r="J461" s="290">
        <v>532213</v>
      </c>
      <c r="K461" s="51" t="s">
        <v>3298</v>
      </c>
      <c r="L461" s="51" t="s">
        <v>3298</v>
      </c>
      <c r="M461" s="219" t="s">
        <v>3299</v>
      </c>
      <c r="N461" s="50" t="s">
        <v>3300</v>
      </c>
      <c r="O461" s="50"/>
      <c r="P461" s="51" t="s">
        <v>820</v>
      </c>
      <c r="Q461" s="351">
        <v>6.5791666666666657</v>
      </c>
      <c r="R461" s="257" t="s">
        <v>93</v>
      </c>
      <c r="S461" s="54" t="s">
        <v>481</v>
      </c>
      <c r="T461" s="54" t="s">
        <v>517</v>
      </c>
      <c r="U461" s="54" t="s">
        <v>482</v>
      </c>
      <c r="V461" s="54" t="s">
        <v>482</v>
      </c>
      <c r="W461" s="54" t="s">
        <v>482</v>
      </c>
      <c r="X461" s="54" t="s">
        <v>482</v>
      </c>
      <c r="Y461" s="54" t="s">
        <v>482</v>
      </c>
      <c r="Z461" s="50"/>
      <c r="AA461" s="50"/>
      <c r="AB461" s="50"/>
      <c r="AC461" s="50"/>
      <c r="AD461" s="50"/>
      <c r="AE461" s="54" t="s">
        <v>482</v>
      </c>
      <c r="AF461" s="51">
        <v>6</v>
      </c>
      <c r="AG461" s="51">
        <v>6</v>
      </c>
      <c r="AH461" s="51">
        <v>6</v>
      </c>
      <c r="AI461" s="50"/>
      <c r="AJ461" s="51">
        <v>3</v>
      </c>
      <c r="AK461" s="51" t="s">
        <v>521</v>
      </c>
      <c r="AL461" s="55">
        <v>43817</v>
      </c>
      <c r="AM461" s="56">
        <v>8.9710000000000001</v>
      </c>
      <c r="AN461" s="57">
        <v>0.9</v>
      </c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</row>
    <row r="462" spans="1:52" s="44" customFormat="1" x14ac:dyDescent="0.2">
      <c r="A462" s="44">
        <v>790</v>
      </c>
      <c r="B462" s="44">
        <v>83</v>
      </c>
      <c r="C462" s="44">
        <v>1</v>
      </c>
      <c r="D462" s="124" t="s">
        <v>299</v>
      </c>
      <c r="F462" s="116"/>
      <c r="G462" s="76"/>
      <c r="H462" s="6" t="s">
        <v>5530</v>
      </c>
      <c r="I462" s="16" t="s">
        <v>480</v>
      </c>
      <c r="J462" s="290">
        <v>532214</v>
      </c>
      <c r="K462" s="51" t="s">
        <v>3301</v>
      </c>
      <c r="L462" s="51" t="s">
        <v>3301</v>
      </c>
      <c r="M462" s="219" t="s">
        <v>3302</v>
      </c>
      <c r="N462" s="50" t="s">
        <v>3303</v>
      </c>
      <c r="O462" s="50"/>
      <c r="P462" s="51" t="s">
        <v>820</v>
      </c>
      <c r="Q462" s="351">
        <v>6.5791666666666657</v>
      </c>
      <c r="R462" s="257" t="s">
        <v>93</v>
      </c>
      <c r="S462" s="54" t="s">
        <v>481</v>
      </c>
      <c r="T462" s="54" t="s">
        <v>517</v>
      </c>
      <c r="U462" s="54" t="s">
        <v>482</v>
      </c>
      <c r="V462" s="54" t="s">
        <v>482</v>
      </c>
      <c r="W462" s="54" t="s">
        <v>482</v>
      </c>
      <c r="X462" s="54" t="s">
        <v>482</v>
      </c>
      <c r="Y462" s="54" t="s">
        <v>482</v>
      </c>
      <c r="Z462" s="50"/>
      <c r="AA462" s="50"/>
      <c r="AB462" s="50"/>
      <c r="AC462" s="50"/>
      <c r="AD462" s="50"/>
      <c r="AE462" s="54" t="s">
        <v>482</v>
      </c>
      <c r="AF462" s="51">
        <v>6</v>
      </c>
      <c r="AG462" s="51">
        <v>6</v>
      </c>
      <c r="AH462" s="51">
        <v>6</v>
      </c>
      <c r="AI462" s="50"/>
      <c r="AJ462" s="51">
        <v>3</v>
      </c>
      <c r="AK462" s="51" t="s">
        <v>521</v>
      </c>
      <c r="AL462" s="55">
        <v>43817</v>
      </c>
      <c r="AM462" s="56">
        <v>8.9710000000000001</v>
      </c>
      <c r="AN462" s="57">
        <v>0.9</v>
      </c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</row>
    <row r="463" spans="1:52" s="44" customFormat="1" x14ac:dyDescent="0.2">
      <c r="A463" s="44">
        <v>790</v>
      </c>
      <c r="B463" s="44">
        <v>83</v>
      </c>
      <c r="C463" s="44">
        <v>1</v>
      </c>
      <c r="D463" s="124" t="s">
        <v>299</v>
      </c>
      <c r="F463" s="116"/>
      <c r="G463" s="76"/>
      <c r="H463" s="6" t="s">
        <v>5530</v>
      </c>
      <c r="I463" s="16" t="s">
        <v>480</v>
      </c>
      <c r="J463" s="290">
        <v>532215</v>
      </c>
      <c r="K463" s="51" t="s">
        <v>3304</v>
      </c>
      <c r="L463" s="51" t="s">
        <v>3304</v>
      </c>
      <c r="M463" s="219" t="s">
        <v>3305</v>
      </c>
      <c r="N463" s="50" t="s">
        <v>3306</v>
      </c>
      <c r="O463" s="50"/>
      <c r="P463" s="51" t="s">
        <v>820</v>
      </c>
      <c r="Q463" s="351">
        <v>6.5791666666666657</v>
      </c>
      <c r="R463" s="257" t="s">
        <v>93</v>
      </c>
      <c r="S463" s="54" t="s">
        <v>481</v>
      </c>
      <c r="T463" s="54" t="s">
        <v>517</v>
      </c>
      <c r="U463" s="54" t="s">
        <v>482</v>
      </c>
      <c r="V463" s="54" t="s">
        <v>482</v>
      </c>
      <c r="W463" s="54" t="s">
        <v>482</v>
      </c>
      <c r="X463" s="54" t="s">
        <v>482</v>
      </c>
      <c r="Y463" s="54" t="s">
        <v>482</v>
      </c>
      <c r="Z463" s="50"/>
      <c r="AA463" s="50"/>
      <c r="AB463" s="50"/>
      <c r="AC463" s="50"/>
      <c r="AD463" s="50"/>
      <c r="AE463" s="54" t="s">
        <v>482</v>
      </c>
      <c r="AF463" s="51">
        <v>6</v>
      </c>
      <c r="AG463" s="51">
        <v>6</v>
      </c>
      <c r="AH463" s="51">
        <v>6</v>
      </c>
      <c r="AI463" s="50"/>
      <c r="AJ463" s="51">
        <v>3</v>
      </c>
      <c r="AK463" s="51" t="s">
        <v>521</v>
      </c>
      <c r="AL463" s="55">
        <v>43817</v>
      </c>
      <c r="AM463" s="56">
        <v>8.9710000000000001</v>
      </c>
      <c r="AN463" s="57">
        <v>0.9</v>
      </c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</row>
    <row r="464" spans="1:52" s="44" customFormat="1" x14ac:dyDescent="0.2">
      <c r="A464" s="44">
        <v>790</v>
      </c>
      <c r="B464" s="44">
        <v>83</v>
      </c>
      <c r="C464" s="44">
        <v>1</v>
      </c>
      <c r="D464" s="124" t="s">
        <v>299</v>
      </c>
      <c r="F464" s="116"/>
      <c r="G464" s="76"/>
      <c r="H464" s="6" t="s">
        <v>5530</v>
      </c>
      <c r="I464" s="16" t="s">
        <v>480</v>
      </c>
      <c r="J464" s="290">
        <v>532218</v>
      </c>
      <c r="K464" s="51" t="s">
        <v>3307</v>
      </c>
      <c r="L464" s="51" t="s">
        <v>3307</v>
      </c>
      <c r="M464" s="219" t="s">
        <v>3308</v>
      </c>
      <c r="N464" s="50" t="s">
        <v>3309</v>
      </c>
      <c r="O464" s="50"/>
      <c r="P464" s="51" t="s">
        <v>820</v>
      </c>
      <c r="Q464" s="351">
        <v>6.5791666666666657</v>
      </c>
      <c r="R464" s="257" t="s">
        <v>93</v>
      </c>
      <c r="S464" s="54" t="s">
        <v>481</v>
      </c>
      <c r="T464" s="54" t="s">
        <v>517</v>
      </c>
      <c r="U464" s="54" t="s">
        <v>482</v>
      </c>
      <c r="V464" s="54" t="s">
        <v>482</v>
      </c>
      <c r="W464" s="54" t="s">
        <v>482</v>
      </c>
      <c r="X464" s="54" t="s">
        <v>482</v>
      </c>
      <c r="Y464" s="54" t="s">
        <v>482</v>
      </c>
      <c r="Z464" s="50"/>
      <c r="AA464" s="50"/>
      <c r="AB464" s="50"/>
      <c r="AC464" s="50"/>
      <c r="AD464" s="50"/>
      <c r="AE464" s="54" t="s">
        <v>482</v>
      </c>
      <c r="AF464" s="51">
        <v>6</v>
      </c>
      <c r="AG464" s="51">
        <v>6</v>
      </c>
      <c r="AH464" s="51">
        <v>6</v>
      </c>
      <c r="AI464" s="50"/>
      <c r="AJ464" s="51">
        <v>3</v>
      </c>
      <c r="AK464" s="51" t="s">
        <v>521</v>
      </c>
      <c r="AL464" s="55">
        <v>43817</v>
      </c>
      <c r="AM464" s="56">
        <v>8.9710000000000001</v>
      </c>
      <c r="AN464" s="57">
        <v>0.9</v>
      </c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</row>
    <row r="465" spans="1:52" s="44" customFormat="1" x14ac:dyDescent="0.2">
      <c r="A465" s="44">
        <v>790</v>
      </c>
      <c r="B465" s="44">
        <v>83</v>
      </c>
      <c r="C465" s="44">
        <v>1</v>
      </c>
      <c r="D465" s="124" t="s">
        <v>299</v>
      </c>
      <c r="F465" s="116"/>
      <c r="G465" s="76"/>
      <c r="H465" s="6" t="s">
        <v>5530</v>
      </c>
      <c r="I465" s="16" t="s">
        <v>480</v>
      </c>
      <c r="J465" s="290">
        <v>532219</v>
      </c>
      <c r="K465" s="51" t="s">
        <v>3310</v>
      </c>
      <c r="L465" s="51" t="s">
        <v>3310</v>
      </c>
      <c r="M465" s="219" t="s">
        <v>3311</v>
      </c>
      <c r="N465" s="50" t="s">
        <v>3312</v>
      </c>
      <c r="O465" s="50"/>
      <c r="P465" s="51" t="s">
        <v>820</v>
      </c>
      <c r="Q465" s="351">
        <v>6.5791666666666657</v>
      </c>
      <c r="R465" s="257" t="s">
        <v>93</v>
      </c>
      <c r="S465" s="54" t="s">
        <v>481</v>
      </c>
      <c r="T465" s="54" t="s">
        <v>517</v>
      </c>
      <c r="U465" s="54" t="s">
        <v>482</v>
      </c>
      <c r="V465" s="54" t="s">
        <v>482</v>
      </c>
      <c r="W465" s="54" t="s">
        <v>482</v>
      </c>
      <c r="X465" s="54" t="s">
        <v>482</v>
      </c>
      <c r="Y465" s="54" t="s">
        <v>482</v>
      </c>
      <c r="Z465" s="50"/>
      <c r="AA465" s="50"/>
      <c r="AB465" s="50"/>
      <c r="AC465" s="50"/>
      <c r="AD465" s="50"/>
      <c r="AE465" s="54" t="s">
        <v>482</v>
      </c>
      <c r="AF465" s="51">
        <v>6</v>
      </c>
      <c r="AG465" s="51">
        <v>6</v>
      </c>
      <c r="AH465" s="51">
        <v>6</v>
      </c>
      <c r="AI465" s="50"/>
      <c r="AJ465" s="51">
        <v>3</v>
      </c>
      <c r="AK465" s="51" t="s">
        <v>521</v>
      </c>
      <c r="AL465" s="55">
        <v>43817</v>
      </c>
      <c r="AM465" s="56">
        <v>8.9710000000000001</v>
      </c>
      <c r="AN465" s="57">
        <v>0.9</v>
      </c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</row>
    <row r="466" spans="1:52" s="44" customFormat="1" x14ac:dyDescent="0.2">
      <c r="A466" s="44">
        <v>790</v>
      </c>
      <c r="B466" s="44">
        <v>83</v>
      </c>
      <c r="C466" s="44">
        <v>1</v>
      </c>
      <c r="D466" s="124" t="s">
        <v>299</v>
      </c>
      <c r="F466" s="116"/>
      <c r="G466" s="76"/>
      <c r="H466" s="6" t="s">
        <v>5530</v>
      </c>
      <c r="I466" s="16" t="s">
        <v>480</v>
      </c>
      <c r="J466" s="290">
        <v>532220</v>
      </c>
      <c r="K466" s="51" t="s">
        <v>3313</v>
      </c>
      <c r="L466" s="51" t="s">
        <v>3313</v>
      </c>
      <c r="M466" s="219" t="s">
        <v>3314</v>
      </c>
      <c r="N466" s="50" t="s">
        <v>3315</v>
      </c>
      <c r="O466" s="50"/>
      <c r="P466" s="51" t="s">
        <v>820</v>
      </c>
      <c r="Q466" s="351">
        <v>6.5791666666666657</v>
      </c>
      <c r="R466" s="257" t="s">
        <v>93</v>
      </c>
      <c r="S466" s="54" t="s">
        <v>481</v>
      </c>
      <c r="T466" s="54" t="s">
        <v>517</v>
      </c>
      <c r="U466" s="54" t="s">
        <v>482</v>
      </c>
      <c r="V466" s="54" t="s">
        <v>482</v>
      </c>
      <c r="W466" s="54" t="s">
        <v>482</v>
      </c>
      <c r="X466" s="54" t="s">
        <v>482</v>
      </c>
      <c r="Y466" s="54" t="s">
        <v>482</v>
      </c>
      <c r="Z466" s="50"/>
      <c r="AA466" s="50"/>
      <c r="AB466" s="50"/>
      <c r="AC466" s="50"/>
      <c r="AD466" s="50"/>
      <c r="AE466" s="54" t="s">
        <v>482</v>
      </c>
      <c r="AF466" s="51">
        <v>6</v>
      </c>
      <c r="AG466" s="51">
        <v>6</v>
      </c>
      <c r="AH466" s="51">
        <v>6</v>
      </c>
      <c r="AI466" s="50"/>
      <c r="AJ466" s="51">
        <v>3</v>
      </c>
      <c r="AK466" s="51" t="s">
        <v>521</v>
      </c>
      <c r="AL466" s="55">
        <v>43817</v>
      </c>
      <c r="AM466" s="56">
        <v>8.9710000000000001</v>
      </c>
      <c r="AN466" s="57">
        <v>0.9</v>
      </c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</row>
    <row r="467" spans="1:52" s="44" customFormat="1" x14ac:dyDescent="0.2">
      <c r="A467" s="44">
        <v>790</v>
      </c>
      <c r="B467" s="44">
        <v>83</v>
      </c>
      <c r="C467" s="44">
        <v>1</v>
      </c>
      <c r="D467" s="124" t="s">
        <v>299</v>
      </c>
      <c r="F467" s="116"/>
      <c r="G467" s="76"/>
      <c r="H467" s="6" t="s">
        <v>5530</v>
      </c>
      <c r="I467" s="16" t="s">
        <v>480</v>
      </c>
      <c r="J467" s="290">
        <v>532221</v>
      </c>
      <c r="K467" s="51" t="s">
        <v>3316</v>
      </c>
      <c r="L467" s="51" t="s">
        <v>3316</v>
      </c>
      <c r="M467" s="219" t="s">
        <v>3317</v>
      </c>
      <c r="N467" s="50" t="s">
        <v>3318</v>
      </c>
      <c r="O467" s="50"/>
      <c r="P467" s="51" t="s">
        <v>820</v>
      </c>
      <c r="Q467" s="351">
        <v>6.5791666666666657</v>
      </c>
      <c r="R467" s="257" t="s">
        <v>93</v>
      </c>
      <c r="S467" s="54" t="s">
        <v>481</v>
      </c>
      <c r="T467" s="54" t="s">
        <v>517</v>
      </c>
      <c r="U467" s="54" t="s">
        <v>482</v>
      </c>
      <c r="V467" s="54" t="s">
        <v>482</v>
      </c>
      <c r="W467" s="54" t="s">
        <v>482</v>
      </c>
      <c r="X467" s="54" t="s">
        <v>482</v>
      </c>
      <c r="Y467" s="54" t="s">
        <v>482</v>
      </c>
      <c r="Z467" s="50"/>
      <c r="AA467" s="50"/>
      <c r="AB467" s="50"/>
      <c r="AC467" s="50"/>
      <c r="AD467" s="50"/>
      <c r="AE467" s="54" t="s">
        <v>482</v>
      </c>
      <c r="AF467" s="51">
        <v>6</v>
      </c>
      <c r="AG467" s="51">
        <v>6</v>
      </c>
      <c r="AH467" s="51">
        <v>6</v>
      </c>
      <c r="AI467" s="50"/>
      <c r="AJ467" s="51">
        <v>3</v>
      </c>
      <c r="AK467" s="51" t="s">
        <v>521</v>
      </c>
      <c r="AL467" s="55">
        <v>43817</v>
      </c>
      <c r="AM467" s="56">
        <v>8.9710000000000001</v>
      </c>
      <c r="AN467" s="57">
        <v>0.9</v>
      </c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</row>
    <row r="468" spans="1:52" s="44" customFormat="1" x14ac:dyDescent="0.2">
      <c r="A468" s="44">
        <v>790</v>
      </c>
      <c r="B468" s="44">
        <v>83</v>
      </c>
      <c r="C468" s="44">
        <v>1</v>
      </c>
      <c r="D468" s="124" t="s">
        <v>299</v>
      </c>
      <c r="F468" s="116"/>
      <c r="G468" s="76"/>
      <c r="H468" s="6" t="s">
        <v>5530</v>
      </c>
      <c r="I468" s="16" t="s">
        <v>480</v>
      </c>
      <c r="J468" s="297">
        <v>532016</v>
      </c>
      <c r="K468" s="50" t="s">
        <v>3319</v>
      </c>
      <c r="L468" s="50" t="s">
        <v>3319</v>
      </c>
      <c r="M468" s="219" t="s">
        <v>3320</v>
      </c>
      <c r="N468" s="50" t="s">
        <v>3321</v>
      </c>
      <c r="O468" s="50"/>
      <c r="P468" s="51" t="s">
        <v>820</v>
      </c>
      <c r="Q468" s="351">
        <v>6.5791666666666657</v>
      </c>
      <c r="R468" s="257" t="s">
        <v>93</v>
      </c>
      <c r="S468" s="54" t="s">
        <v>481</v>
      </c>
      <c r="T468" s="54" t="s">
        <v>517</v>
      </c>
      <c r="U468" s="54" t="s">
        <v>482</v>
      </c>
      <c r="V468" s="54" t="s">
        <v>482</v>
      </c>
      <c r="W468" s="54" t="s">
        <v>482</v>
      </c>
      <c r="X468" s="54" t="s">
        <v>482</v>
      </c>
      <c r="Y468" s="54" t="s">
        <v>482</v>
      </c>
      <c r="Z468" s="50"/>
      <c r="AA468" s="50"/>
      <c r="AB468" s="50"/>
      <c r="AC468" s="50"/>
      <c r="AD468" s="50"/>
      <c r="AE468" s="54" t="s">
        <v>482</v>
      </c>
      <c r="AF468" s="51">
        <v>6</v>
      </c>
      <c r="AG468" s="51">
        <v>6</v>
      </c>
      <c r="AH468" s="51">
        <v>6</v>
      </c>
      <c r="AI468" s="50"/>
      <c r="AJ468" s="51">
        <v>3</v>
      </c>
      <c r="AK468" s="51" t="s">
        <v>521</v>
      </c>
      <c r="AL468" s="55">
        <v>43817</v>
      </c>
      <c r="AM468" s="56">
        <v>8.9710000000000001</v>
      </c>
      <c r="AN468" s="57">
        <v>0.9</v>
      </c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</row>
    <row r="469" spans="1:52" s="44" customFormat="1" x14ac:dyDescent="0.2">
      <c r="A469" s="44">
        <v>790</v>
      </c>
      <c r="B469" s="44">
        <v>83</v>
      </c>
      <c r="C469" s="44">
        <v>1</v>
      </c>
      <c r="D469" s="124" t="s">
        <v>299</v>
      </c>
      <c r="F469" s="116"/>
      <c r="G469" s="76"/>
      <c r="H469" s="6" t="s">
        <v>5530</v>
      </c>
      <c r="I469" s="16" t="s">
        <v>480</v>
      </c>
      <c r="J469" s="290">
        <v>532223</v>
      </c>
      <c r="K469" s="51" t="s">
        <v>3322</v>
      </c>
      <c r="L469" s="51" t="s">
        <v>3322</v>
      </c>
      <c r="M469" s="219" t="s">
        <v>3323</v>
      </c>
      <c r="N469" s="50" t="s">
        <v>3324</v>
      </c>
      <c r="O469" s="50"/>
      <c r="P469" s="51" t="s">
        <v>820</v>
      </c>
      <c r="Q469" s="351">
        <v>6.5791666666666657</v>
      </c>
      <c r="R469" s="257" t="s">
        <v>93</v>
      </c>
      <c r="S469" s="54" t="s">
        <v>481</v>
      </c>
      <c r="T469" s="54" t="s">
        <v>517</v>
      </c>
      <c r="U469" s="54" t="s">
        <v>482</v>
      </c>
      <c r="V469" s="54" t="s">
        <v>482</v>
      </c>
      <c r="W469" s="54" t="s">
        <v>482</v>
      </c>
      <c r="X469" s="54" t="s">
        <v>482</v>
      </c>
      <c r="Y469" s="54" t="s">
        <v>482</v>
      </c>
      <c r="Z469" s="50"/>
      <c r="AA469" s="50"/>
      <c r="AB469" s="50"/>
      <c r="AC469" s="50"/>
      <c r="AD469" s="50"/>
      <c r="AE469" s="54" t="s">
        <v>482</v>
      </c>
      <c r="AF469" s="51">
        <v>6</v>
      </c>
      <c r="AG469" s="51">
        <v>6</v>
      </c>
      <c r="AH469" s="51">
        <v>6</v>
      </c>
      <c r="AI469" s="50"/>
      <c r="AJ469" s="51">
        <v>3</v>
      </c>
      <c r="AK469" s="51" t="s">
        <v>521</v>
      </c>
      <c r="AL469" s="55">
        <v>43817</v>
      </c>
      <c r="AM469" s="56">
        <v>8.9710000000000001</v>
      </c>
      <c r="AN469" s="57">
        <v>0.9</v>
      </c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</row>
    <row r="470" spans="1:52" s="44" customFormat="1" x14ac:dyDescent="0.2">
      <c r="A470" s="44">
        <v>790</v>
      </c>
      <c r="B470" s="44">
        <v>83</v>
      </c>
      <c r="C470" s="44">
        <v>1</v>
      </c>
      <c r="D470" s="124" t="s">
        <v>299</v>
      </c>
      <c r="F470" s="116"/>
      <c r="G470" s="76"/>
      <c r="H470" s="6" t="s">
        <v>5530</v>
      </c>
      <c r="I470" s="16" t="s">
        <v>480</v>
      </c>
      <c r="J470" s="290">
        <v>532224</v>
      </c>
      <c r="K470" s="51" t="s">
        <v>3325</v>
      </c>
      <c r="L470" s="51" t="s">
        <v>3325</v>
      </c>
      <c r="M470" s="219" t="s">
        <v>3326</v>
      </c>
      <c r="N470" s="50" t="s">
        <v>3327</v>
      </c>
      <c r="O470" s="50"/>
      <c r="P470" s="51" t="s">
        <v>820</v>
      </c>
      <c r="Q470" s="351">
        <v>6.5791666666666657</v>
      </c>
      <c r="R470" s="257" t="s">
        <v>93</v>
      </c>
      <c r="S470" s="54" t="s">
        <v>481</v>
      </c>
      <c r="T470" s="54" t="s">
        <v>517</v>
      </c>
      <c r="U470" s="54" t="s">
        <v>482</v>
      </c>
      <c r="V470" s="54" t="s">
        <v>482</v>
      </c>
      <c r="W470" s="54" t="s">
        <v>482</v>
      </c>
      <c r="X470" s="54" t="s">
        <v>482</v>
      </c>
      <c r="Y470" s="54" t="s">
        <v>482</v>
      </c>
      <c r="Z470" s="50"/>
      <c r="AA470" s="50"/>
      <c r="AB470" s="50"/>
      <c r="AC470" s="50"/>
      <c r="AD470" s="50"/>
      <c r="AE470" s="54" t="s">
        <v>482</v>
      </c>
      <c r="AF470" s="51">
        <v>6</v>
      </c>
      <c r="AG470" s="51">
        <v>6</v>
      </c>
      <c r="AH470" s="51">
        <v>6</v>
      </c>
      <c r="AI470" s="50"/>
      <c r="AJ470" s="51">
        <v>3</v>
      </c>
      <c r="AK470" s="51" t="s">
        <v>521</v>
      </c>
      <c r="AL470" s="55">
        <v>43817</v>
      </c>
      <c r="AM470" s="56">
        <v>8.9710000000000001</v>
      </c>
      <c r="AN470" s="57">
        <v>0.9</v>
      </c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</row>
    <row r="471" spans="1:52" s="44" customFormat="1" x14ac:dyDescent="0.2">
      <c r="A471" s="44">
        <v>790</v>
      </c>
      <c r="B471" s="44">
        <v>83</v>
      </c>
      <c r="C471" s="44">
        <v>1</v>
      </c>
      <c r="D471" s="124" t="s">
        <v>299</v>
      </c>
      <c r="F471" s="116"/>
      <c r="G471" s="76"/>
      <c r="H471" s="6" t="s">
        <v>5530</v>
      </c>
      <c r="I471" s="16" t="s">
        <v>480</v>
      </c>
      <c r="J471" s="290">
        <v>532226</v>
      </c>
      <c r="K471" s="51" t="s">
        <v>3328</v>
      </c>
      <c r="L471" s="51" t="s">
        <v>3328</v>
      </c>
      <c r="M471" s="219" t="s">
        <v>3329</v>
      </c>
      <c r="N471" s="50" t="s">
        <v>3330</v>
      </c>
      <c r="O471" s="50"/>
      <c r="P471" s="51" t="s">
        <v>820</v>
      </c>
      <c r="Q471" s="351">
        <v>6.5791666666666657</v>
      </c>
      <c r="R471" s="257" t="s">
        <v>93</v>
      </c>
      <c r="S471" s="54" t="s">
        <v>481</v>
      </c>
      <c r="T471" s="54" t="s">
        <v>517</v>
      </c>
      <c r="U471" s="54" t="s">
        <v>482</v>
      </c>
      <c r="V471" s="54" t="s">
        <v>482</v>
      </c>
      <c r="W471" s="54" t="s">
        <v>482</v>
      </c>
      <c r="X471" s="54" t="s">
        <v>482</v>
      </c>
      <c r="Y471" s="54" t="s">
        <v>482</v>
      </c>
      <c r="Z471" s="50"/>
      <c r="AA471" s="50"/>
      <c r="AB471" s="50"/>
      <c r="AC471" s="50"/>
      <c r="AD471" s="50"/>
      <c r="AE471" s="54" t="s">
        <v>482</v>
      </c>
      <c r="AF471" s="51">
        <v>6</v>
      </c>
      <c r="AG471" s="51">
        <v>6</v>
      </c>
      <c r="AH471" s="51">
        <v>6</v>
      </c>
      <c r="AI471" s="50"/>
      <c r="AJ471" s="51">
        <v>3</v>
      </c>
      <c r="AK471" s="51" t="s">
        <v>521</v>
      </c>
      <c r="AL471" s="55">
        <v>43817</v>
      </c>
      <c r="AM471" s="56">
        <v>8.9710000000000001</v>
      </c>
      <c r="AN471" s="57">
        <v>0.9</v>
      </c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</row>
    <row r="472" spans="1:52" s="44" customFormat="1" x14ac:dyDescent="0.2">
      <c r="A472" s="44">
        <v>790</v>
      </c>
      <c r="B472" s="44">
        <v>83</v>
      </c>
      <c r="C472" s="44">
        <v>1</v>
      </c>
      <c r="D472" s="124" t="s">
        <v>299</v>
      </c>
      <c r="F472" s="116"/>
      <c r="G472" s="76"/>
      <c r="H472" s="6" t="s">
        <v>5530</v>
      </c>
      <c r="I472" s="16" t="s">
        <v>480</v>
      </c>
      <c r="J472" s="290">
        <v>532227</v>
      </c>
      <c r="K472" s="51" t="s">
        <v>3331</v>
      </c>
      <c r="L472" s="51" t="s">
        <v>3331</v>
      </c>
      <c r="M472" s="219" t="s">
        <v>3332</v>
      </c>
      <c r="N472" s="50" t="s">
        <v>3333</v>
      </c>
      <c r="O472" s="50"/>
      <c r="P472" s="51" t="s">
        <v>820</v>
      </c>
      <c r="Q472" s="351">
        <v>6.5791666666666657</v>
      </c>
      <c r="R472" s="257" t="s">
        <v>93</v>
      </c>
      <c r="S472" s="54" t="s">
        <v>481</v>
      </c>
      <c r="T472" s="54" t="s">
        <v>517</v>
      </c>
      <c r="U472" s="54" t="s">
        <v>482</v>
      </c>
      <c r="V472" s="54" t="s">
        <v>482</v>
      </c>
      <c r="W472" s="54" t="s">
        <v>482</v>
      </c>
      <c r="X472" s="54" t="s">
        <v>482</v>
      </c>
      <c r="Y472" s="54" t="s">
        <v>482</v>
      </c>
      <c r="Z472" s="50"/>
      <c r="AA472" s="50"/>
      <c r="AB472" s="50"/>
      <c r="AC472" s="50"/>
      <c r="AD472" s="50"/>
      <c r="AE472" s="54" t="s">
        <v>482</v>
      </c>
      <c r="AF472" s="51">
        <v>6</v>
      </c>
      <c r="AG472" s="51">
        <v>6</v>
      </c>
      <c r="AH472" s="51">
        <v>6</v>
      </c>
      <c r="AI472" s="50"/>
      <c r="AJ472" s="51">
        <v>3</v>
      </c>
      <c r="AK472" s="51" t="s">
        <v>521</v>
      </c>
      <c r="AL472" s="55">
        <v>43817</v>
      </c>
      <c r="AM472" s="56">
        <v>8.9710000000000001</v>
      </c>
      <c r="AN472" s="57">
        <v>0.9</v>
      </c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</row>
    <row r="473" spans="1:52" s="44" customFormat="1" x14ac:dyDescent="0.2">
      <c r="A473" s="44">
        <v>790</v>
      </c>
      <c r="B473" s="44">
        <v>83</v>
      </c>
      <c r="C473" s="44">
        <v>1</v>
      </c>
      <c r="D473" s="124" t="s">
        <v>299</v>
      </c>
      <c r="F473" s="116"/>
      <c r="G473" s="76"/>
      <c r="H473" s="6" t="s">
        <v>5530</v>
      </c>
      <c r="I473" s="16" t="s">
        <v>480</v>
      </c>
      <c r="J473" s="290">
        <v>532228</v>
      </c>
      <c r="K473" s="51" t="s">
        <v>3334</v>
      </c>
      <c r="L473" s="51" t="s">
        <v>3334</v>
      </c>
      <c r="M473" s="219" t="s">
        <v>3335</v>
      </c>
      <c r="N473" s="50" t="s">
        <v>3336</v>
      </c>
      <c r="O473" s="50"/>
      <c r="P473" s="51" t="s">
        <v>820</v>
      </c>
      <c r="Q473" s="351">
        <v>6.5791666666666702</v>
      </c>
      <c r="R473" s="257" t="s">
        <v>93</v>
      </c>
      <c r="S473" s="54" t="s">
        <v>481</v>
      </c>
      <c r="T473" s="54" t="s">
        <v>517</v>
      </c>
      <c r="U473" s="54" t="s">
        <v>482</v>
      </c>
      <c r="V473" s="54" t="s">
        <v>482</v>
      </c>
      <c r="W473" s="54" t="s">
        <v>482</v>
      </c>
      <c r="X473" s="54" t="s">
        <v>482</v>
      </c>
      <c r="Y473" s="54" t="s">
        <v>482</v>
      </c>
      <c r="Z473" s="50"/>
      <c r="AA473" s="50"/>
      <c r="AB473" s="50"/>
      <c r="AC473" s="50"/>
      <c r="AD473" s="50"/>
      <c r="AE473" s="54" t="s">
        <v>482</v>
      </c>
      <c r="AF473" s="51">
        <v>6</v>
      </c>
      <c r="AG473" s="51">
        <v>6</v>
      </c>
      <c r="AH473" s="51">
        <v>6</v>
      </c>
      <c r="AI473" s="50"/>
      <c r="AJ473" s="51">
        <v>3</v>
      </c>
      <c r="AK473" s="51" t="s">
        <v>521</v>
      </c>
      <c r="AL473" s="55">
        <v>43817</v>
      </c>
      <c r="AM473" s="56">
        <v>8.9710000000000001</v>
      </c>
      <c r="AN473" s="57">
        <v>0.9</v>
      </c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</row>
    <row r="474" spans="1:52" s="44" customFormat="1" x14ac:dyDescent="0.2">
      <c r="A474" s="44">
        <v>790</v>
      </c>
      <c r="B474" s="44">
        <v>83</v>
      </c>
      <c r="C474" s="44">
        <v>1</v>
      </c>
      <c r="D474" s="124" t="s">
        <v>299</v>
      </c>
      <c r="F474" s="116"/>
      <c r="G474" s="76"/>
      <c r="H474" s="6" t="s">
        <v>5530</v>
      </c>
      <c r="I474" s="16" t="s">
        <v>480</v>
      </c>
      <c r="J474" s="290">
        <v>532229</v>
      </c>
      <c r="K474" s="51" t="s">
        <v>3337</v>
      </c>
      <c r="L474" s="51" t="s">
        <v>3337</v>
      </c>
      <c r="M474" s="219" t="s">
        <v>3338</v>
      </c>
      <c r="N474" s="50" t="s">
        <v>3339</v>
      </c>
      <c r="O474" s="50"/>
      <c r="P474" s="51" t="s">
        <v>820</v>
      </c>
      <c r="Q474" s="351">
        <v>6.5791666666666702</v>
      </c>
      <c r="R474" s="257" t="s">
        <v>93</v>
      </c>
      <c r="S474" s="54" t="s">
        <v>481</v>
      </c>
      <c r="T474" s="54" t="s">
        <v>517</v>
      </c>
      <c r="U474" s="54" t="s">
        <v>482</v>
      </c>
      <c r="V474" s="54" t="s">
        <v>482</v>
      </c>
      <c r="W474" s="54" t="s">
        <v>482</v>
      </c>
      <c r="X474" s="54" t="s">
        <v>482</v>
      </c>
      <c r="Y474" s="54" t="s">
        <v>482</v>
      </c>
      <c r="Z474" s="50"/>
      <c r="AA474" s="50"/>
      <c r="AB474" s="50"/>
      <c r="AC474" s="50"/>
      <c r="AD474" s="50"/>
      <c r="AE474" s="54" t="s">
        <v>482</v>
      </c>
      <c r="AF474" s="51">
        <v>6</v>
      </c>
      <c r="AG474" s="51">
        <v>6</v>
      </c>
      <c r="AH474" s="51">
        <v>6</v>
      </c>
      <c r="AI474" s="50"/>
      <c r="AJ474" s="51">
        <v>3</v>
      </c>
      <c r="AK474" s="51" t="s">
        <v>521</v>
      </c>
      <c r="AL474" s="55">
        <v>43817</v>
      </c>
      <c r="AM474" s="56">
        <v>8.9710000000000001</v>
      </c>
      <c r="AN474" s="57">
        <v>0.9</v>
      </c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</row>
    <row r="475" spans="1:52" s="44" customFormat="1" x14ac:dyDescent="0.2">
      <c r="A475" s="44">
        <v>790</v>
      </c>
      <c r="B475" s="44">
        <v>83</v>
      </c>
      <c r="C475" s="44">
        <v>1</v>
      </c>
      <c r="D475" s="124" t="s">
        <v>299</v>
      </c>
      <c r="F475" s="116"/>
      <c r="G475" s="76"/>
      <c r="H475" s="6" t="s">
        <v>5530</v>
      </c>
      <c r="I475" s="16" t="s">
        <v>480</v>
      </c>
      <c r="J475" s="290">
        <v>532230</v>
      </c>
      <c r="K475" s="51" t="s">
        <v>3340</v>
      </c>
      <c r="L475" s="51" t="s">
        <v>3340</v>
      </c>
      <c r="M475" s="219" t="s">
        <v>3341</v>
      </c>
      <c r="N475" s="50" t="s">
        <v>3342</v>
      </c>
      <c r="O475" s="50"/>
      <c r="P475" s="51" t="s">
        <v>820</v>
      </c>
      <c r="Q475" s="351">
        <v>6.5791666666666702</v>
      </c>
      <c r="R475" s="257" t="s">
        <v>93</v>
      </c>
      <c r="S475" s="54" t="s">
        <v>481</v>
      </c>
      <c r="T475" s="54" t="s">
        <v>517</v>
      </c>
      <c r="U475" s="54" t="s">
        <v>482</v>
      </c>
      <c r="V475" s="54" t="s">
        <v>482</v>
      </c>
      <c r="W475" s="54" t="s">
        <v>482</v>
      </c>
      <c r="X475" s="54" t="s">
        <v>482</v>
      </c>
      <c r="Y475" s="54" t="s">
        <v>482</v>
      </c>
      <c r="Z475" s="50"/>
      <c r="AA475" s="50"/>
      <c r="AB475" s="50"/>
      <c r="AC475" s="50"/>
      <c r="AD475" s="50"/>
      <c r="AE475" s="54" t="s">
        <v>482</v>
      </c>
      <c r="AF475" s="51">
        <v>6</v>
      </c>
      <c r="AG475" s="51">
        <v>6</v>
      </c>
      <c r="AH475" s="51">
        <v>6</v>
      </c>
      <c r="AI475" s="50"/>
      <c r="AJ475" s="51">
        <v>3</v>
      </c>
      <c r="AK475" s="51" t="s">
        <v>521</v>
      </c>
      <c r="AL475" s="55">
        <v>43817</v>
      </c>
      <c r="AM475" s="56">
        <v>8.9710000000000001</v>
      </c>
      <c r="AN475" s="57">
        <v>0.9</v>
      </c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</row>
    <row r="476" spans="1:52" s="44" customFormat="1" x14ac:dyDescent="0.2">
      <c r="A476" s="44">
        <v>790</v>
      </c>
      <c r="B476" s="44">
        <v>83</v>
      </c>
      <c r="C476" s="44">
        <v>1</v>
      </c>
      <c r="D476" s="124" t="s">
        <v>299</v>
      </c>
      <c r="F476" s="116"/>
      <c r="G476" s="76"/>
      <c r="H476" s="6" t="s">
        <v>5530</v>
      </c>
      <c r="I476" s="16" t="s">
        <v>480</v>
      </c>
      <c r="J476" s="290">
        <v>532231</v>
      </c>
      <c r="K476" s="51" t="s">
        <v>3343</v>
      </c>
      <c r="L476" s="51" t="s">
        <v>3343</v>
      </c>
      <c r="M476" s="219" t="s">
        <v>3344</v>
      </c>
      <c r="N476" s="50" t="s">
        <v>3345</v>
      </c>
      <c r="O476" s="50"/>
      <c r="P476" s="51" t="s">
        <v>820</v>
      </c>
      <c r="Q476" s="351">
        <v>6.5791666666666702</v>
      </c>
      <c r="R476" s="257" t="s">
        <v>93</v>
      </c>
      <c r="S476" s="54" t="s">
        <v>481</v>
      </c>
      <c r="T476" s="54" t="s">
        <v>517</v>
      </c>
      <c r="U476" s="54" t="s">
        <v>482</v>
      </c>
      <c r="V476" s="54" t="s">
        <v>482</v>
      </c>
      <c r="W476" s="54" t="s">
        <v>482</v>
      </c>
      <c r="X476" s="54" t="s">
        <v>482</v>
      </c>
      <c r="Y476" s="54" t="s">
        <v>482</v>
      </c>
      <c r="Z476" s="50"/>
      <c r="AA476" s="50"/>
      <c r="AB476" s="50"/>
      <c r="AC476" s="50"/>
      <c r="AD476" s="50"/>
      <c r="AE476" s="54" t="s">
        <v>482</v>
      </c>
      <c r="AF476" s="51">
        <v>6</v>
      </c>
      <c r="AG476" s="51">
        <v>6</v>
      </c>
      <c r="AH476" s="51">
        <v>6</v>
      </c>
      <c r="AI476" s="50"/>
      <c r="AJ476" s="51">
        <v>3</v>
      </c>
      <c r="AK476" s="51" t="s">
        <v>521</v>
      </c>
      <c r="AL476" s="55">
        <v>43817</v>
      </c>
      <c r="AM476" s="56">
        <v>8.9710000000000001</v>
      </c>
      <c r="AN476" s="57">
        <v>0.9</v>
      </c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</row>
    <row r="477" spans="1:52" s="44" customFormat="1" x14ac:dyDescent="0.2">
      <c r="A477" s="44">
        <v>790</v>
      </c>
      <c r="B477" s="44">
        <v>83</v>
      </c>
      <c r="C477" s="44">
        <v>1</v>
      </c>
      <c r="D477" s="124" t="s">
        <v>299</v>
      </c>
      <c r="F477" s="116"/>
      <c r="G477" s="76"/>
      <c r="H477" s="6" t="s">
        <v>5530</v>
      </c>
      <c r="I477" s="16" t="s">
        <v>480</v>
      </c>
      <c r="J477" s="290">
        <v>532234</v>
      </c>
      <c r="K477" s="51" t="s">
        <v>3346</v>
      </c>
      <c r="L477" s="51" t="s">
        <v>3346</v>
      </c>
      <c r="M477" s="219" t="s">
        <v>3347</v>
      </c>
      <c r="N477" s="50" t="s">
        <v>3348</v>
      </c>
      <c r="O477" s="50"/>
      <c r="P477" s="51" t="s">
        <v>820</v>
      </c>
      <c r="Q477" s="351">
        <v>6.5791666666666702</v>
      </c>
      <c r="R477" s="257" t="s">
        <v>93</v>
      </c>
      <c r="S477" s="54" t="s">
        <v>481</v>
      </c>
      <c r="T477" s="54" t="s">
        <v>517</v>
      </c>
      <c r="U477" s="54" t="s">
        <v>482</v>
      </c>
      <c r="V477" s="54" t="s">
        <v>482</v>
      </c>
      <c r="W477" s="54" t="s">
        <v>482</v>
      </c>
      <c r="X477" s="54" t="s">
        <v>482</v>
      </c>
      <c r="Y477" s="54" t="s">
        <v>482</v>
      </c>
      <c r="Z477" s="50"/>
      <c r="AA477" s="50"/>
      <c r="AB477" s="50"/>
      <c r="AC477" s="50"/>
      <c r="AD477" s="50"/>
      <c r="AE477" s="54" t="s">
        <v>482</v>
      </c>
      <c r="AF477" s="51">
        <v>6</v>
      </c>
      <c r="AG477" s="51">
        <v>6</v>
      </c>
      <c r="AH477" s="51">
        <v>6</v>
      </c>
      <c r="AI477" s="50"/>
      <c r="AJ477" s="51">
        <v>3</v>
      </c>
      <c r="AK477" s="51" t="s">
        <v>521</v>
      </c>
      <c r="AL477" s="55">
        <v>43817</v>
      </c>
      <c r="AM477" s="56">
        <v>8.9710000000000001</v>
      </c>
      <c r="AN477" s="57">
        <v>0.9</v>
      </c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</row>
    <row r="478" spans="1:52" s="44" customFormat="1" x14ac:dyDescent="0.2">
      <c r="A478" s="44">
        <v>790</v>
      </c>
      <c r="B478" s="44">
        <v>83</v>
      </c>
      <c r="C478" s="44">
        <v>1</v>
      </c>
      <c r="D478" s="124" t="s">
        <v>299</v>
      </c>
      <c r="F478" s="116"/>
      <c r="G478" s="76"/>
      <c r="H478" s="6" t="s">
        <v>5530</v>
      </c>
      <c r="I478" s="16" t="s">
        <v>480</v>
      </c>
      <c r="J478" s="290">
        <v>532235</v>
      </c>
      <c r="K478" s="51" t="s">
        <v>3349</v>
      </c>
      <c r="L478" s="51" t="s">
        <v>3349</v>
      </c>
      <c r="M478" s="219" t="s">
        <v>3350</v>
      </c>
      <c r="N478" s="50" t="s">
        <v>3351</v>
      </c>
      <c r="O478" s="50"/>
      <c r="P478" s="51" t="s">
        <v>820</v>
      </c>
      <c r="Q478" s="351">
        <v>6.5791666666666702</v>
      </c>
      <c r="R478" s="257" t="s">
        <v>93</v>
      </c>
      <c r="S478" s="54" t="s">
        <v>481</v>
      </c>
      <c r="T478" s="54" t="s">
        <v>517</v>
      </c>
      <c r="U478" s="54" t="s">
        <v>482</v>
      </c>
      <c r="V478" s="54" t="s">
        <v>482</v>
      </c>
      <c r="W478" s="54" t="s">
        <v>482</v>
      </c>
      <c r="X478" s="54" t="s">
        <v>482</v>
      </c>
      <c r="Y478" s="54" t="s">
        <v>482</v>
      </c>
      <c r="Z478" s="50"/>
      <c r="AA478" s="50"/>
      <c r="AB478" s="50"/>
      <c r="AC478" s="50"/>
      <c r="AD478" s="50"/>
      <c r="AE478" s="54" t="s">
        <v>482</v>
      </c>
      <c r="AF478" s="51">
        <v>6</v>
      </c>
      <c r="AG478" s="51">
        <v>6</v>
      </c>
      <c r="AH478" s="51">
        <v>6</v>
      </c>
      <c r="AI478" s="50"/>
      <c r="AJ478" s="51">
        <v>3</v>
      </c>
      <c r="AK478" s="51" t="s">
        <v>521</v>
      </c>
      <c r="AL478" s="55">
        <v>43817</v>
      </c>
      <c r="AM478" s="56">
        <v>8.9710000000000001</v>
      </c>
      <c r="AN478" s="57">
        <v>0.9</v>
      </c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</row>
    <row r="479" spans="1:52" s="44" customFormat="1" x14ac:dyDescent="0.2">
      <c r="A479" s="44">
        <v>790</v>
      </c>
      <c r="B479" s="44">
        <v>83</v>
      </c>
      <c r="C479" s="44">
        <v>1</v>
      </c>
      <c r="D479" s="124" t="s">
        <v>299</v>
      </c>
      <c r="F479" s="116"/>
      <c r="G479" s="76"/>
      <c r="H479" s="6" t="s">
        <v>5530</v>
      </c>
      <c r="I479" s="16" t="s">
        <v>480</v>
      </c>
      <c r="J479" s="290">
        <v>532236</v>
      </c>
      <c r="K479" s="51" t="s">
        <v>3352</v>
      </c>
      <c r="L479" s="51" t="s">
        <v>3352</v>
      </c>
      <c r="M479" s="219" t="s">
        <v>3353</v>
      </c>
      <c r="N479" s="50" t="s">
        <v>3354</v>
      </c>
      <c r="O479" s="50"/>
      <c r="P479" s="51" t="s">
        <v>820</v>
      </c>
      <c r="Q479" s="351">
        <v>6.5791666666666702</v>
      </c>
      <c r="R479" s="257" t="s">
        <v>93</v>
      </c>
      <c r="S479" s="54" t="s">
        <v>481</v>
      </c>
      <c r="T479" s="54" t="s">
        <v>517</v>
      </c>
      <c r="U479" s="54" t="s">
        <v>482</v>
      </c>
      <c r="V479" s="54" t="s">
        <v>482</v>
      </c>
      <c r="W479" s="54" t="s">
        <v>482</v>
      </c>
      <c r="X479" s="54" t="s">
        <v>482</v>
      </c>
      <c r="Y479" s="54" t="s">
        <v>482</v>
      </c>
      <c r="Z479" s="50"/>
      <c r="AA479" s="50"/>
      <c r="AB479" s="50"/>
      <c r="AC479" s="50"/>
      <c r="AD479" s="50"/>
      <c r="AE479" s="54" t="s">
        <v>482</v>
      </c>
      <c r="AF479" s="51">
        <v>6</v>
      </c>
      <c r="AG479" s="51">
        <v>6</v>
      </c>
      <c r="AH479" s="51">
        <v>6</v>
      </c>
      <c r="AI479" s="50"/>
      <c r="AJ479" s="51">
        <v>3</v>
      </c>
      <c r="AK479" s="51" t="s">
        <v>521</v>
      </c>
      <c r="AL479" s="55">
        <v>43817</v>
      </c>
      <c r="AM479" s="56">
        <v>8.9710000000000001</v>
      </c>
      <c r="AN479" s="57">
        <v>0.9</v>
      </c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</row>
    <row r="480" spans="1:52" s="44" customFormat="1" x14ac:dyDescent="0.2">
      <c r="A480" s="44">
        <v>790</v>
      </c>
      <c r="B480" s="44">
        <v>83</v>
      </c>
      <c r="C480" s="44">
        <v>1</v>
      </c>
      <c r="D480" s="124" t="s">
        <v>299</v>
      </c>
      <c r="F480" s="116"/>
      <c r="G480" s="76"/>
      <c r="H480" s="6" t="s">
        <v>5530</v>
      </c>
      <c r="I480" s="16" t="s">
        <v>480</v>
      </c>
      <c r="J480" s="290">
        <v>532237</v>
      </c>
      <c r="K480" s="51" t="s">
        <v>3355</v>
      </c>
      <c r="L480" s="51" t="s">
        <v>3355</v>
      </c>
      <c r="M480" s="219" t="s">
        <v>3356</v>
      </c>
      <c r="N480" s="50" t="s">
        <v>3357</v>
      </c>
      <c r="O480" s="50"/>
      <c r="P480" s="51" t="s">
        <v>820</v>
      </c>
      <c r="Q480" s="351">
        <v>6.5791666666666702</v>
      </c>
      <c r="R480" s="257" t="s">
        <v>93</v>
      </c>
      <c r="S480" s="54" t="s">
        <v>481</v>
      </c>
      <c r="T480" s="54" t="s">
        <v>517</v>
      </c>
      <c r="U480" s="54" t="s">
        <v>482</v>
      </c>
      <c r="V480" s="54" t="s">
        <v>482</v>
      </c>
      <c r="W480" s="54" t="s">
        <v>482</v>
      </c>
      <c r="X480" s="54" t="s">
        <v>482</v>
      </c>
      <c r="Y480" s="54" t="s">
        <v>482</v>
      </c>
      <c r="Z480" s="50"/>
      <c r="AA480" s="50"/>
      <c r="AB480" s="50"/>
      <c r="AC480" s="50"/>
      <c r="AD480" s="50"/>
      <c r="AE480" s="54" t="s">
        <v>482</v>
      </c>
      <c r="AF480" s="51">
        <v>6</v>
      </c>
      <c r="AG480" s="51">
        <v>6</v>
      </c>
      <c r="AH480" s="51">
        <v>6</v>
      </c>
      <c r="AI480" s="50"/>
      <c r="AJ480" s="51">
        <v>3</v>
      </c>
      <c r="AK480" s="51" t="s">
        <v>521</v>
      </c>
      <c r="AL480" s="55">
        <v>43817</v>
      </c>
      <c r="AM480" s="56">
        <v>8.9710000000000001</v>
      </c>
      <c r="AN480" s="57">
        <v>0.9</v>
      </c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</row>
    <row r="481" spans="1:52" s="44" customFormat="1" x14ac:dyDescent="0.2">
      <c r="A481" s="44">
        <v>790</v>
      </c>
      <c r="B481" s="44">
        <v>83</v>
      </c>
      <c r="C481" s="44">
        <v>1</v>
      </c>
      <c r="D481" s="124" t="s">
        <v>299</v>
      </c>
      <c r="F481" s="116"/>
      <c r="G481" s="76"/>
      <c r="H481" s="6" t="s">
        <v>5530</v>
      </c>
      <c r="I481" s="16" t="s">
        <v>480</v>
      </c>
      <c r="J481" s="290">
        <v>532238</v>
      </c>
      <c r="K481" s="51" t="s">
        <v>3358</v>
      </c>
      <c r="L481" s="51" t="s">
        <v>3358</v>
      </c>
      <c r="M481" s="219" t="s">
        <v>3359</v>
      </c>
      <c r="N481" s="50" t="s">
        <v>3360</v>
      </c>
      <c r="O481" s="50"/>
      <c r="P481" s="51" t="s">
        <v>820</v>
      </c>
      <c r="Q481" s="351">
        <v>6.5791666666666702</v>
      </c>
      <c r="R481" s="257" t="s">
        <v>93</v>
      </c>
      <c r="S481" s="54" t="s">
        <v>481</v>
      </c>
      <c r="T481" s="54" t="s">
        <v>517</v>
      </c>
      <c r="U481" s="54" t="s">
        <v>482</v>
      </c>
      <c r="V481" s="54" t="s">
        <v>482</v>
      </c>
      <c r="W481" s="54" t="s">
        <v>482</v>
      </c>
      <c r="X481" s="54" t="s">
        <v>482</v>
      </c>
      <c r="Y481" s="54" t="s">
        <v>482</v>
      </c>
      <c r="Z481" s="50"/>
      <c r="AA481" s="50"/>
      <c r="AB481" s="50"/>
      <c r="AC481" s="50"/>
      <c r="AD481" s="50"/>
      <c r="AE481" s="54" t="s">
        <v>482</v>
      </c>
      <c r="AF481" s="51">
        <v>6</v>
      </c>
      <c r="AG481" s="51">
        <v>6</v>
      </c>
      <c r="AH481" s="51">
        <v>6</v>
      </c>
      <c r="AI481" s="50"/>
      <c r="AJ481" s="51">
        <v>3</v>
      </c>
      <c r="AK481" s="51" t="s">
        <v>521</v>
      </c>
      <c r="AL481" s="55">
        <v>43817</v>
      </c>
      <c r="AM481" s="56">
        <v>8.9710000000000001</v>
      </c>
      <c r="AN481" s="57">
        <v>0.9</v>
      </c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</row>
    <row r="482" spans="1:52" s="44" customFormat="1" x14ac:dyDescent="0.2">
      <c r="A482" s="44">
        <v>790</v>
      </c>
      <c r="B482" s="44">
        <v>83</v>
      </c>
      <c r="C482" s="44">
        <v>1</v>
      </c>
      <c r="D482" s="124" t="s">
        <v>299</v>
      </c>
      <c r="F482" s="116"/>
      <c r="G482" s="76"/>
      <c r="H482" s="6" t="s">
        <v>5530</v>
      </c>
      <c r="I482" s="16" t="s">
        <v>480</v>
      </c>
      <c r="J482" s="290">
        <v>532239</v>
      </c>
      <c r="K482" s="51" t="s">
        <v>3361</v>
      </c>
      <c r="L482" s="51" t="s">
        <v>3361</v>
      </c>
      <c r="M482" s="219" t="s">
        <v>3362</v>
      </c>
      <c r="N482" s="50" t="s">
        <v>3363</v>
      </c>
      <c r="O482" s="50"/>
      <c r="P482" s="51" t="s">
        <v>820</v>
      </c>
      <c r="Q482" s="351">
        <v>6.5791666666666702</v>
      </c>
      <c r="R482" s="257" t="s">
        <v>93</v>
      </c>
      <c r="S482" s="54" t="s">
        <v>481</v>
      </c>
      <c r="T482" s="54" t="s">
        <v>517</v>
      </c>
      <c r="U482" s="54" t="s">
        <v>482</v>
      </c>
      <c r="V482" s="54" t="s">
        <v>482</v>
      </c>
      <c r="W482" s="54" t="s">
        <v>482</v>
      </c>
      <c r="X482" s="54" t="s">
        <v>482</v>
      </c>
      <c r="Y482" s="54" t="s">
        <v>482</v>
      </c>
      <c r="Z482" s="50"/>
      <c r="AA482" s="50"/>
      <c r="AB482" s="50"/>
      <c r="AC482" s="50"/>
      <c r="AD482" s="50"/>
      <c r="AE482" s="54" t="s">
        <v>482</v>
      </c>
      <c r="AF482" s="51">
        <v>6</v>
      </c>
      <c r="AG482" s="51">
        <v>6</v>
      </c>
      <c r="AH482" s="51">
        <v>6</v>
      </c>
      <c r="AI482" s="50"/>
      <c r="AJ482" s="51">
        <v>3</v>
      </c>
      <c r="AK482" s="51" t="s">
        <v>521</v>
      </c>
      <c r="AL482" s="55">
        <v>43817</v>
      </c>
      <c r="AM482" s="56">
        <v>8.9710000000000001</v>
      </c>
      <c r="AN482" s="57">
        <v>0.9</v>
      </c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</row>
    <row r="483" spans="1:52" s="44" customFormat="1" x14ac:dyDescent="0.2">
      <c r="A483" s="44">
        <v>790</v>
      </c>
      <c r="B483" s="44">
        <v>83</v>
      </c>
      <c r="C483" s="44">
        <v>1</v>
      </c>
      <c r="D483" s="124" t="s">
        <v>299</v>
      </c>
      <c r="F483" s="116"/>
      <c r="G483" s="76"/>
      <c r="H483" s="6" t="s">
        <v>5530</v>
      </c>
      <c r="I483" s="16" t="s">
        <v>480</v>
      </c>
      <c r="J483" s="290">
        <v>532240</v>
      </c>
      <c r="K483" s="51" t="s">
        <v>3364</v>
      </c>
      <c r="L483" s="51" t="s">
        <v>3364</v>
      </c>
      <c r="M483" s="219" t="s">
        <v>3365</v>
      </c>
      <c r="N483" s="50" t="s">
        <v>3366</v>
      </c>
      <c r="O483" s="50"/>
      <c r="P483" s="51" t="s">
        <v>820</v>
      </c>
      <c r="Q483" s="351">
        <v>6.5791666666666702</v>
      </c>
      <c r="R483" s="257" t="s">
        <v>93</v>
      </c>
      <c r="S483" s="54" t="s">
        <v>481</v>
      </c>
      <c r="T483" s="54" t="s">
        <v>517</v>
      </c>
      <c r="U483" s="54" t="s">
        <v>482</v>
      </c>
      <c r="V483" s="54" t="s">
        <v>482</v>
      </c>
      <c r="W483" s="54" t="s">
        <v>482</v>
      </c>
      <c r="X483" s="54" t="s">
        <v>482</v>
      </c>
      <c r="Y483" s="54" t="s">
        <v>482</v>
      </c>
      <c r="Z483" s="50"/>
      <c r="AA483" s="50"/>
      <c r="AB483" s="50"/>
      <c r="AC483" s="50"/>
      <c r="AD483" s="50"/>
      <c r="AE483" s="54" t="s">
        <v>482</v>
      </c>
      <c r="AF483" s="51">
        <v>6</v>
      </c>
      <c r="AG483" s="51">
        <v>6</v>
      </c>
      <c r="AH483" s="51">
        <v>6</v>
      </c>
      <c r="AI483" s="50"/>
      <c r="AJ483" s="51">
        <v>3</v>
      </c>
      <c r="AK483" s="51" t="s">
        <v>521</v>
      </c>
      <c r="AL483" s="55">
        <v>43817</v>
      </c>
      <c r="AM483" s="56">
        <v>8.9710000000000001</v>
      </c>
      <c r="AN483" s="57">
        <v>0.9</v>
      </c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</row>
    <row r="484" spans="1:52" s="44" customFormat="1" x14ac:dyDescent="0.2">
      <c r="A484" s="44">
        <v>790</v>
      </c>
      <c r="B484" s="44">
        <v>83</v>
      </c>
      <c r="C484" s="44">
        <v>1</v>
      </c>
      <c r="D484" s="124" t="s">
        <v>299</v>
      </c>
      <c r="F484" s="116"/>
      <c r="G484" s="76"/>
      <c r="H484" s="6" t="s">
        <v>5530</v>
      </c>
      <c r="I484" s="16" t="s">
        <v>480</v>
      </c>
      <c r="J484" s="290">
        <v>532242</v>
      </c>
      <c r="K484" s="51" t="s">
        <v>3367</v>
      </c>
      <c r="L484" s="51" t="s">
        <v>3367</v>
      </c>
      <c r="M484" s="219" t="s">
        <v>3368</v>
      </c>
      <c r="N484" s="50" t="s">
        <v>3369</v>
      </c>
      <c r="O484" s="50"/>
      <c r="P484" s="51" t="s">
        <v>820</v>
      </c>
      <c r="Q484" s="351">
        <v>6.5791666666666702</v>
      </c>
      <c r="R484" s="257" t="s">
        <v>93</v>
      </c>
      <c r="S484" s="54" t="s">
        <v>481</v>
      </c>
      <c r="T484" s="54" t="s">
        <v>517</v>
      </c>
      <c r="U484" s="54" t="s">
        <v>482</v>
      </c>
      <c r="V484" s="54" t="s">
        <v>482</v>
      </c>
      <c r="W484" s="54" t="s">
        <v>482</v>
      </c>
      <c r="X484" s="54" t="s">
        <v>482</v>
      </c>
      <c r="Y484" s="54" t="s">
        <v>482</v>
      </c>
      <c r="Z484" s="50"/>
      <c r="AA484" s="50"/>
      <c r="AB484" s="50"/>
      <c r="AC484" s="50"/>
      <c r="AD484" s="50"/>
      <c r="AE484" s="54" t="s">
        <v>482</v>
      </c>
      <c r="AF484" s="51">
        <v>6</v>
      </c>
      <c r="AG484" s="51">
        <v>6</v>
      </c>
      <c r="AH484" s="51">
        <v>6</v>
      </c>
      <c r="AI484" s="50"/>
      <c r="AJ484" s="51">
        <v>3</v>
      </c>
      <c r="AK484" s="51" t="s">
        <v>521</v>
      </c>
      <c r="AL484" s="55">
        <v>43817</v>
      </c>
      <c r="AM484" s="56">
        <v>8.9710000000000001</v>
      </c>
      <c r="AN484" s="57">
        <v>0.9</v>
      </c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</row>
    <row r="485" spans="1:52" s="44" customFormat="1" x14ac:dyDescent="0.2">
      <c r="A485" s="44">
        <v>790</v>
      </c>
      <c r="B485" s="44">
        <v>83</v>
      </c>
      <c r="C485" s="44">
        <v>1</v>
      </c>
      <c r="D485" s="124" t="s">
        <v>299</v>
      </c>
      <c r="F485" s="116"/>
      <c r="G485" s="76"/>
      <c r="H485" s="6" t="s">
        <v>5530</v>
      </c>
      <c r="I485" s="16" t="s">
        <v>480</v>
      </c>
      <c r="J485" s="290">
        <v>532243</v>
      </c>
      <c r="K485" s="51" t="s">
        <v>3370</v>
      </c>
      <c r="L485" s="51" t="s">
        <v>3370</v>
      </c>
      <c r="M485" s="219" t="s">
        <v>3371</v>
      </c>
      <c r="N485" s="50" t="s">
        <v>3372</v>
      </c>
      <c r="O485" s="50"/>
      <c r="P485" s="51" t="s">
        <v>820</v>
      </c>
      <c r="Q485" s="351">
        <v>6.5791666666666702</v>
      </c>
      <c r="R485" s="257" t="s">
        <v>93</v>
      </c>
      <c r="S485" s="54" t="s">
        <v>481</v>
      </c>
      <c r="T485" s="54" t="s">
        <v>517</v>
      </c>
      <c r="U485" s="54" t="s">
        <v>482</v>
      </c>
      <c r="V485" s="54" t="s">
        <v>482</v>
      </c>
      <c r="W485" s="54" t="s">
        <v>482</v>
      </c>
      <c r="X485" s="54" t="s">
        <v>482</v>
      </c>
      <c r="Y485" s="54" t="s">
        <v>482</v>
      </c>
      <c r="Z485" s="50"/>
      <c r="AA485" s="50"/>
      <c r="AB485" s="50"/>
      <c r="AC485" s="50"/>
      <c r="AD485" s="50"/>
      <c r="AE485" s="54" t="s">
        <v>482</v>
      </c>
      <c r="AF485" s="51">
        <v>6</v>
      </c>
      <c r="AG485" s="51">
        <v>6</v>
      </c>
      <c r="AH485" s="51">
        <v>6</v>
      </c>
      <c r="AI485" s="50"/>
      <c r="AJ485" s="51">
        <v>3</v>
      </c>
      <c r="AK485" s="51" t="s">
        <v>521</v>
      </c>
      <c r="AL485" s="55">
        <v>43817</v>
      </c>
      <c r="AM485" s="56">
        <v>8.9710000000000001</v>
      </c>
      <c r="AN485" s="57">
        <v>0.9</v>
      </c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</row>
    <row r="486" spans="1:52" s="44" customFormat="1" x14ac:dyDescent="0.2">
      <c r="A486" s="44">
        <v>790</v>
      </c>
      <c r="B486" s="44">
        <v>83</v>
      </c>
      <c r="C486" s="44">
        <v>1</v>
      </c>
      <c r="D486" s="124" t="s">
        <v>299</v>
      </c>
      <c r="F486" s="116"/>
      <c r="G486" s="76"/>
      <c r="H486" s="6" t="s">
        <v>5530</v>
      </c>
      <c r="I486" s="16" t="s">
        <v>480</v>
      </c>
      <c r="J486" s="290">
        <v>532244</v>
      </c>
      <c r="K486" s="51" t="s">
        <v>3373</v>
      </c>
      <c r="L486" s="51" t="s">
        <v>3373</v>
      </c>
      <c r="M486" s="219" t="s">
        <v>3374</v>
      </c>
      <c r="N486" s="50" t="s">
        <v>3375</v>
      </c>
      <c r="O486" s="50"/>
      <c r="P486" s="51" t="s">
        <v>820</v>
      </c>
      <c r="Q486" s="351">
        <v>6.5791666666666702</v>
      </c>
      <c r="R486" s="257" t="s">
        <v>93</v>
      </c>
      <c r="S486" s="54" t="s">
        <v>481</v>
      </c>
      <c r="T486" s="54" t="s">
        <v>517</v>
      </c>
      <c r="U486" s="54" t="s">
        <v>482</v>
      </c>
      <c r="V486" s="54" t="s">
        <v>482</v>
      </c>
      <c r="W486" s="54" t="s">
        <v>482</v>
      </c>
      <c r="X486" s="54" t="s">
        <v>482</v>
      </c>
      <c r="Y486" s="54" t="s">
        <v>482</v>
      </c>
      <c r="Z486" s="50"/>
      <c r="AA486" s="50"/>
      <c r="AB486" s="50"/>
      <c r="AC486" s="50"/>
      <c r="AD486" s="50"/>
      <c r="AE486" s="54" t="s">
        <v>482</v>
      </c>
      <c r="AF486" s="51">
        <v>6</v>
      </c>
      <c r="AG486" s="51">
        <v>6</v>
      </c>
      <c r="AH486" s="51">
        <v>6</v>
      </c>
      <c r="AI486" s="50"/>
      <c r="AJ486" s="51">
        <v>3</v>
      </c>
      <c r="AK486" s="51" t="s">
        <v>521</v>
      </c>
      <c r="AL486" s="55">
        <v>43817</v>
      </c>
      <c r="AM486" s="56">
        <v>8.9710000000000001</v>
      </c>
      <c r="AN486" s="57">
        <v>0.9</v>
      </c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</row>
    <row r="487" spans="1:52" s="44" customFormat="1" x14ac:dyDescent="0.2">
      <c r="A487" s="44">
        <v>790</v>
      </c>
      <c r="B487" s="44">
        <v>83</v>
      </c>
      <c r="C487" s="44">
        <v>1</v>
      </c>
      <c r="D487" s="124" t="s">
        <v>299</v>
      </c>
      <c r="F487" s="116"/>
      <c r="G487" s="76"/>
      <c r="H487" s="6" t="s">
        <v>5530</v>
      </c>
      <c r="I487" s="16" t="s">
        <v>480</v>
      </c>
      <c r="J487" s="290">
        <v>532245</v>
      </c>
      <c r="K487" s="51" t="s">
        <v>3376</v>
      </c>
      <c r="L487" s="51" t="s">
        <v>3376</v>
      </c>
      <c r="M487" s="219" t="s">
        <v>3377</v>
      </c>
      <c r="N487" s="50" t="s">
        <v>3378</v>
      </c>
      <c r="O487" s="50"/>
      <c r="P487" s="51" t="s">
        <v>820</v>
      </c>
      <c r="Q487" s="351">
        <v>6.5791666666666702</v>
      </c>
      <c r="R487" s="257" t="s">
        <v>93</v>
      </c>
      <c r="S487" s="54" t="s">
        <v>481</v>
      </c>
      <c r="T487" s="54" t="s">
        <v>517</v>
      </c>
      <c r="U487" s="54" t="s">
        <v>482</v>
      </c>
      <c r="V487" s="54" t="s">
        <v>482</v>
      </c>
      <c r="W487" s="54" t="s">
        <v>482</v>
      </c>
      <c r="X487" s="54" t="s">
        <v>482</v>
      </c>
      <c r="Y487" s="54" t="s">
        <v>482</v>
      </c>
      <c r="Z487" s="50"/>
      <c r="AA487" s="50"/>
      <c r="AB487" s="50"/>
      <c r="AC487" s="50"/>
      <c r="AD487" s="50"/>
      <c r="AE487" s="54" t="s">
        <v>482</v>
      </c>
      <c r="AF487" s="51">
        <v>6</v>
      </c>
      <c r="AG487" s="51">
        <v>6</v>
      </c>
      <c r="AH487" s="51">
        <v>6</v>
      </c>
      <c r="AI487" s="50"/>
      <c r="AJ487" s="51">
        <v>3</v>
      </c>
      <c r="AK487" s="51" t="s">
        <v>521</v>
      </c>
      <c r="AL487" s="55">
        <v>43817</v>
      </c>
      <c r="AM487" s="56">
        <v>8.9710000000000001</v>
      </c>
      <c r="AN487" s="57">
        <v>0.9</v>
      </c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</row>
    <row r="488" spans="1:52" s="44" customFormat="1" x14ac:dyDescent="0.2">
      <c r="A488" s="44">
        <v>790</v>
      </c>
      <c r="B488" s="44">
        <v>83</v>
      </c>
      <c r="C488" s="44">
        <v>1</v>
      </c>
      <c r="D488" s="124" t="s">
        <v>299</v>
      </c>
      <c r="F488" s="116"/>
      <c r="G488" s="76"/>
      <c r="H488" s="6" t="s">
        <v>5530</v>
      </c>
      <c r="I488" s="16" t="s">
        <v>480</v>
      </c>
      <c r="J488" s="290">
        <v>532246</v>
      </c>
      <c r="K488" s="51" t="s">
        <v>3379</v>
      </c>
      <c r="L488" s="51" t="s">
        <v>3379</v>
      </c>
      <c r="M488" s="219" t="s">
        <v>3380</v>
      </c>
      <c r="N488" s="50" t="s">
        <v>3381</v>
      </c>
      <c r="O488" s="50"/>
      <c r="P488" s="51" t="s">
        <v>820</v>
      </c>
      <c r="Q488" s="351">
        <v>6.5791666666666702</v>
      </c>
      <c r="R488" s="257" t="s">
        <v>93</v>
      </c>
      <c r="S488" s="54" t="s">
        <v>481</v>
      </c>
      <c r="T488" s="54" t="s">
        <v>517</v>
      </c>
      <c r="U488" s="54" t="s">
        <v>482</v>
      </c>
      <c r="V488" s="54" t="s">
        <v>482</v>
      </c>
      <c r="W488" s="54" t="s">
        <v>482</v>
      </c>
      <c r="X488" s="54" t="s">
        <v>482</v>
      </c>
      <c r="Y488" s="54" t="s">
        <v>482</v>
      </c>
      <c r="Z488" s="50"/>
      <c r="AA488" s="50"/>
      <c r="AB488" s="50"/>
      <c r="AC488" s="50"/>
      <c r="AD488" s="50"/>
      <c r="AE488" s="54" t="s">
        <v>482</v>
      </c>
      <c r="AF488" s="51">
        <v>6</v>
      </c>
      <c r="AG488" s="51">
        <v>6</v>
      </c>
      <c r="AH488" s="51">
        <v>6</v>
      </c>
      <c r="AI488" s="50"/>
      <c r="AJ488" s="51">
        <v>3</v>
      </c>
      <c r="AK488" s="51" t="s">
        <v>521</v>
      </c>
      <c r="AL488" s="55">
        <v>43817</v>
      </c>
      <c r="AM488" s="56">
        <v>8.9710000000000001</v>
      </c>
      <c r="AN488" s="57">
        <v>0.9</v>
      </c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</row>
    <row r="489" spans="1:52" s="44" customFormat="1" x14ac:dyDescent="0.2">
      <c r="A489" s="44">
        <v>790</v>
      </c>
      <c r="B489" s="44">
        <v>83</v>
      </c>
      <c r="C489" s="44">
        <v>1</v>
      </c>
      <c r="D489" s="124" t="s">
        <v>299</v>
      </c>
      <c r="F489" s="116"/>
      <c r="G489" s="76"/>
      <c r="H489" s="6" t="s">
        <v>5530</v>
      </c>
      <c r="I489" s="16" t="s">
        <v>480</v>
      </c>
      <c r="J489" s="290">
        <v>532247</v>
      </c>
      <c r="K489" s="51" t="s">
        <v>3382</v>
      </c>
      <c r="L489" s="51" t="s">
        <v>3382</v>
      </c>
      <c r="M489" s="219" t="s">
        <v>3383</v>
      </c>
      <c r="N489" s="50" t="s">
        <v>3384</v>
      </c>
      <c r="O489" s="50"/>
      <c r="P489" s="51" t="s">
        <v>820</v>
      </c>
      <c r="Q489" s="351">
        <v>6.5791666666666702</v>
      </c>
      <c r="R489" s="257" t="s">
        <v>93</v>
      </c>
      <c r="S489" s="54" t="s">
        <v>481</v>
      </c>
      <c r="T489" s="54" t="s">
        <v>517</v>
      </c>
      <c r="U489" s="54" t="s">
        <v>482</v>
      </c>
      <c r="V489" s="54" t="s">
        <v>482</v>
      </c>
      <c r="W489" s="54" t="s">
        <v>482</v>
      </c>
      <c r="X489" s="54" t="s">
        <v>482</v>
      </c>
      <c r="Y489" s="54" t="s">
        <v>482</v>
      </c>
      <c r="Z489" s="50"/>
      <c r="AA489" s="50"/>
      <c r="AB489" s="50"/>
      <c r="AC489" s="50"/>
      <c r="AD489" s="50"/>
      <c r="AE489" s="54" t="s">
        <v>482</v>
      </c>
      <c r="AF489" s="51">
        <v>6</v>
      </c>
      <c r="AG489" s="51">
        <v>6</v>
      </c>
      <c r="AH489" s="51">
        <v>6</v>
      </c>
      <c r="AI489" s="50"/>
      <c r="AJ489" s="51">
        <v>3</v>
      </c>
      <c r="AK489" s="51" t="s">
        <v>521</v>
      </c>
      <c r="AL489" s="55">
        <v>43817</v>
      </c>
      <c r="AM489" s="56">
        <v>8.9710000000000001</v>
      </c>
      <c r="AN489" s="57">
        <v>0.9</v>
      </c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</row>
    <row r="490" spans="1:52" s="44" customFormat="1" x14ac:dyDescent="0.2">
      <c r="A490" s="44">
        <v>790</v>
      </c>
      <c r="B490" s="44">
        <v>83</v>
      </c>
      <c r="C490" s="44">
        <v>1</v>
      </c>
      <c r="D490" s="124" t="s">
        <v>299</v>
      </c>
      <c r="F490" s="116"/>
      <c r="G490" s="76"/>
      <c r="H490" s="6" t="s">
        <v>5530</v>
      </c>
      <c r="I490" s="16" t="s">
        <v>480</v>
      </c>
      <c r="J490" s="290">
        <v>532250</v>
      </c>
      <c r="K490" s="51" t="s">
        <v>3385</v>
      </c>
      <c r="L490" s="51" t="s">
        <v>3385</v>
      </c>
      <c r="M490" s="219" t="s">
        <v>3386</v>
      </c>
      <c r="N490" s="50" t="s">
        <v>3387</v>
      </c>
      <c r="O490" s="50"/>
      <c r="P490" s="51" t="s">
        <v>820</v>
      </c>
      <c r="Q490" s="351">
        <v>6.5791666666666702</v>
      </c>
      <c r="R490" s="257" t="s">
        <v>93</v>
      </c>
      <c r="S490" s="54" t="s">
        <v>481</v>
      </c>
      <c r="T490" s="54" t="s">
        <v>517</v>
      </c>
      <c r="U490" s="54" t="s">
        <v>482</v>
      </c>
      <c r="V490" s="54" t="s">
        <v>482</v>
      </c>
      <c r="W490" s="54" t="s">
        <v>482</v>
      </c>
      <c r="X490" s="54" t="s">
        <v>482</v>
      </c>
      <c r="Y490" s="54" t="s">
        <v>482</v>
      </c>
      <c r="Z490" s="50"/>
      <c r="AA490" s="50"/>
      <c r="AB490" s="50"/>
      <c r="AC490" s="50"/>
      <c r="AD490" s="50"/>
      <c r="AE490" s="54" t="s">
        <v>482</v>
      </c>
      <c r="AF490" s="51">
        <v>6</v>
      </c>
      <c r="AG490" s="51">
        <v>6</v>
      </c>
      <c r="AH490" s="51">
        <v>6</v>
      </c>
      <c r="AI490" s="50"/>
      <c r="AJ490" s="51">
        <v>3</v>
      </c>
      <c r="AK490" s="51" t="s">
        <v>521</v>
      </c>
      <c r="AL490" s="55">
        <v>43817</v>
      </c>
      <c r="AM490" s="56">
        <v>8.9710000000000001</v>
      </c>
      <c r="AN490" s="57">
        <v>0.9</v>
      </c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</row>
    <row r="491" spans="1:52" s="44" customFormat="1" x14ac:dyDescent="0.2">
      <c r="A491" s="44">
        <v>790</v>
      </c>
      <c r="B491" s="44">
        <v>83</v>
      </c>
      <c r="C491" s="44">
        <v>1</v>
      </c>
      <c r="D491" s="124" t="s">
        <v>299</v>
      </c>
      <c r="F491" s="116"/>
      <c r="G491" s="76"/>
      <c r="H491" s="6" t="s">
        <v>5530</v>
      </c>
      <c r="I491" s="16" t="s">
        <v>480</v>
      </c>
      <c r="J491" s="290">
        <v>532251</v>
      </c>
      <c r="K491" s="51" t="s">
        <v>3388</v>
      </c>
      <c r="L491" s="51" t="s">
        <v>3388</v>
      </c>
      <c r="M491" s="219" t="s">
        <v>3389</v>
      </c>
      <c r="N491" s="50" t="s">
        <v>3390</v>
      </c>
      <c r="O491" s="50"/>
      <c r="P491" s="51" t="s">
        <v>820</v>
      </c>
      <c r="Q491" s="351">
        <v>6.5791666666666702</v>
      </c>
      <c r="R491" s="257" t="s">
        <v>93</v>
      </c>
      <c r="S491" s="54" t="s">
        <v>481</v>
      </c>
      <c r="T491" s="54" t="s">
        <v>517</v>
      </c>
      <c r="U491" s="54" t="s">
        <v>482</v>
      </c>
      <c r="V491" s="54" t="s">
        <v>482</v>
      </c>
      <c r="W491" s="54" t="s">
        <v>482</v>
      </c>
      <c r="X491" s="54" t="s">
        <v>482</v>
      </c>
      <c r="Y491" s="54" t="s">
        <v>482</v>
      </c>
      <c r="Z491" s="50"/>
      <c r="AA491" s="50"/>
      <c r="AB491" s="50"/>
      <c r="AC491" s="50"/>
      <c r="AD491" s="50"/>
      <c r="AE491" s="54" t="s">
        <v>482</v>
      </c>
      <c r="AF491" s="51">
        <v>6</v>
      </c>
      <c r="AG491" s="51">
        <v>6</v>
      </c>
      <c r="AH491" s="51">
        <v>6</v>
      </c>
      <c r="AI491" s="50"/>
      <c r="AJ491" s="51">
        <v>3</v>
      </c>
      <c r="AK491" s="51" t="s">
        <v>521</v>
      </c>
      <c r="AL491" s="55">
        <v>43817</v>
      </c>
      <c r="AM491" s="56">
        <v>8.9710000000000001</v>
      </c>
      <c r="AN491" s="57">
        <v>0.9</v>
      </c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</row>
    <row r="492" spans="1:52" s="44" customFormat="1" x14ac:dyDescent="0.2">
      <c r="A492" s="44">
        <v>790</v>
      </c>
      <c r="B492" s="44">
        <v>83</v>
      </c>
      <c r="C492" s="44">
        <v>1</v>
      </c>
      <c r="D492" s="124" t="s">
        <v>299</v>
      </c>
      <c r="F492" s="116"/>
      <c r="G492" s="76"/>
      <c r="H492" s="6" t="s">
        <v>5530</v>
      </c>
      <c r="I492" s="16" t="s">
        <v>480</v>
      </c>
      <c r="J492" s="290">
        <v>532252</v>
      </c>
      <c r="K492" s="51" t="s">
        <v>3391</v>
      </c>
      <c r="L492" s="51" t="s">
        <v>3391</v>
      </c>
      <c r="M492" s="219" t="s">
        <v>3392</v>
      </c>
      <c r="N492" s="50" t="s">
        <v>3393</v>
      </c>
      <c r="O492" s="50"/>
      <c r="P492" s="51" t="s">
        <v>820</v>
      </c>
      <c r="Q492" s="351">
        <v>6.5791666666666702</v>
      </c>
      <c r="R492" s="257" t="s">
        <v>93</v>
      </c>
      <c r="S492" s="54" t="s">
        <v>481</v>
      </c>
      <c r="T492" s="54" t="s">
        <v>517</v>
      </c>
      <c r="U492" s="54" t="s">
        <v>482</v>
      </c>
      <c r="V492" s="54" t="s">
        <v>482</v>
      </c>
      <c r="W492" s="54" t="s">
        <v>482</v>
      </c>
      <c r="X492" s="54" t="s">
        <v>482</v>
      </c>
      <c r="Y492" s="54" t="s">
        <v>482</v>
      </c>
      <c r="Z492" s="50"/>
      <c r="AA492" s="50"/>
      <c r="AB492" s="50"/>
      <c r="AC492" s="50"/>
      <c r="AD492" s="50"/>
      <c r="AE492" s="54" t="s">
        <v>482</v>
      </c>
      <c r="AF492" s="51">
        <v>6</v>
      </c>
      <c r="AG492" s="51">
        <v>6</v>
      </c>
      <c r="AH492" s="51">
        <v>6</v>
      </c>
      <c r="AI492" s="50"/>
      <c r="AJ492" s="51">
        <v>3</v>
      </c>
      <c r="AK492" s="51" t="s">
        <v>521</v>
      </c>
      <c r="AL492" s="55">
        <v>43817</v>
      </c>
      <c r="AM492" s="56">
        <v>8.9710000000000001</v>
      </c>
      <c r="AN492" s="57">
        <v>0.9</v>
      </c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</row>
    <row r="493" spans="1:52" s="44" customFormat="1" x14ac:dyDescent="0.2">
      <c r="A493" s="44">
        <v>790</v>
      </c>
      <c r="B493" s="44">
        <v>83</v>
      </c>
      <c r="C493" s="44">
        <v>1</v>
      </c>
      <c r="D493" s="124" t="s">
        <v>299</v>
      </c>
      <c r="F493" s="116"/>
      <c r="G493" s="76"/>
      <c r="H493" s="6" t="s">
        <v>5530</v>
      </c>
      <c r="I493" s="16" t="s">
        <v>480</v>
      </c>
      <c r="J493" s="290">
        <v>532253</v>
      </c>
      <c r="K493" s="51" t="s">
        <v>3394</v>
      </c>
      <c r="L493" s="51" t="s">
        <v>3394</v>
      </c>
      <c r="M493" s="219" t="s">
        <v>3395</v>
      </c>
      <c r="N493" s="50" t="s">
        <v>3396</v>
      </c>
      <c r="O493" s="50"/>
      <c r="P493" s="51" t="s">
        <v>820</v>
      </c>
      <c r="Q493" s="351">
        <v>6.5791666666666702</v>
      </c>
      <c r="R493" s="257" t="s">
        <v>93</v>
      </c>
      <c r="S493" s="54" t="s">
        <v>481</v>
      </c>
      <c r="T493" s="54" t="s">
        <v>517</v>
      </c>
      <c r="U493" s="54" t="s">
        <v>482</v>
      </c>
      <c r="V493" s="54" t="s">
        <v>482</v>
      </c>
      <c r="W493" s="54" t="s">
        <v>482</v>
      </c>
      <c r="X493" s="54" t="s">
        <v>482</v>
      </c>
      <c r="Y493" s="54" t="s">
        <v>482</v>
      </c>
      <c r="Z493" s="50"/>
      <c r="AA493" s="50"/>
      <c r="AB493" s="50"/>
      <c r="AC493" s="50"/>
      <c r="AD493" s="50"/>
      <c r="AE493" s="54" t="s">
        <v>482</v>
      </c>
      <c r="AF493" s="51">
        <v>6</v>
      </c>
      <c r="AG493" s="51">
        <v>6</v>
      </c>
      <c r="AH493" s="51">
        <v>6</v>
      </c>
      <c r="AI493" s="50"/>
      <c r="AJ493" s="51">
        <v>3</v>
      </c>
      <c r="AK493" s="51" t="s">
        <v>521</v>
      </c>
      <c r="AL493" s="55">
        <v>43817</v>
      </c>
      <c r="AM493" s="56">
        <v>8.9710000000000001</v>
      </c>
      <c r="AN493" s="57">
        <v>0.9</v>
      </c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</row>
    <row r="494" spans="1:52" s="44" customFormat="1" x14ac:dyDescent="0.2">
      <c r="A494" s="44">
        <v>790</v>
      </c>
      <c r="B494" s="44">
        <v>83</v>
      </c>
      <c r="C494" s="44">
        <v>1</v>
      </c>
      <c r="D494" s="124" t="s">
        <v>299</v>
      </c>
      <c r="F494" s="116"/>
      <c r="G494" s="76"/>
      <c r="H494" s="6" t="s">
        <v>5530</v>
      </c>
      <c r="I494" s="16" t="s">
        <v>480</v>
      </c>
      <c r="J494" s="290">
        <v>532254</v>
      </c>
      <c r="K494" s="51" t="s">
        <v>3397</v>
      </c>
      <c r="L494" s="51" t="s">
        <v>3397</v>
      </c>
      <c r="M494" s="219" t="s">
        <v>3398</v>
      </c>
      <c r="N494" s="50" t="s">
        <v>3399</v>
      </c>
      <c r="O494" s="50"/>
      <c r="P494" s="51" t="s">
        <v>820</v>
      </c>
      <c r="Q494" s="351">
        <v>6.5791666666666702</v>
      </c>
      <c r="R494" s="257" t="s">
        <v>93</v>
      </c>
      <c r="S494" s="54" t="s">
        <v>481</v>
      </c>
      <c r="T494" s="54" t="s">
        <v>517</v>
      </c>
      <c r="U494" s="54" t="s">
        <v>482</v>
      </c>
      <c r="V494" s="54" t="s">
        <v>482</v>
      </c>
      <c r="W494" s="54" t="s">
        <v>482</v>
      </c>
      <c r="X494" s="54" t="s">
        <v>482</v>
      </c>
      <c r="Y494" s="54" t="s">
        <v>482</v>
      </c>
      <c r="Z494" s="50"/>
      <c r="AA494" s="50"/>
      <c r="AB494" s="50"/>
      <c r="AC494" s="50"/>
      <c r="AD494" s="50"/>
      <c r="AE494" s="54" t="s">
        <v>482</v>
      </c>
      <c r="AF494" s="51">
        <v>6</v>
      </c>
      <c r="AG494" s="51">
        <v>6</v>
      </c>
      <c r="AH494" s="51">
        <v>6</v>
      </c>
      <c r="AI494" s="50"/>
      <c r="AJ494" s="51">
        <v>3</v>
      </c>
      <c r="AK494" s="51" t="s">
        <v>521</v>
      </c>
      <c r="AL494" s="55">
        <v>43817</v>
      </c>
      <c r="AM494" s="56">
        <v>8.9710000000000001</v>
      </c>
      <c r="AN494" s="57">
        <v>0.9</v>
      </c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</row>
    <row r="495" spans="1:52" s="44" customFormat="1" x14ac:dyDescent="0.2">
      <c r="A495" s="44">
        <v>790</v>
      </c>
      <c r="B495" s="44">
        <v>83</v>
      </c>
      <c r="C495" s="44">
        <v>1</v>
      </c>
      <c r="D495" s="124" t="s">
        <v>299</v>
      </c>
      <c r="F495" s="116"/>
      <c r="G495" s="76"/>
      <c r="H495" s="6" t="s">
        <v>5530</v>
      </c>
      <c r="I495" s="16" t="s">
        <v>480</v>
      </c>
      <c r="J495" s="290">
        <v>532255</v>
      </c>
      <c r="K495" s="51" t="s">
        <v>3400</v>
      </c>
      <c r="L495" s="51" t="s">
        <v>3400</v>
      </c>
      <c r="M495" s="219" t="s">
        <v>3401</v>
      </c>
      <c r="N495" s="50" t="s">
        <v>3402</v>
      </c>
      <c r="O495" s="50"/>
      <c r="P495" s="51" t="s">
        <v>820</v>
      </c>
      <c r="Q495" s="351">
        <v>6.5791666666666702</v>
      </c>
      <c r="R495" s="257" t="s">
        <v>93</v>
      </c>
      <c r="S495" s="54" t="s">
        <v>481</v>
      </c>
      <c r="T495" s="54" t="s">
        <v>517</v>
      </c>
      <c r="U495" s="54" t="s">
        <v>482</v>
      </c>
      <c r="V495" s="54" t="s">
        <v>482</v>
      </c>
      <c r="W495" s="54" t="s">
        <v>482</v>
      </c>
      <c r="X495" s="54" t="s">
        <v>482</v>
      </c>
      <c r="Y495" s="54" t="s">
        <v>482</v>
      </c>
      <c r="Z495" s="50"/>
      <c r="AA495" s="50"/>
      <c r="AB495" s="50"/>
      <c r="AC495" s="50"/>
      <c r="AD495" s="50"/>
      <c r="AE495" s="54" t="s">
        <v>482</v>
      </c>
      <c r="AF495" s="51">
        <v>6</v>
      </c>
      <c r="AG495" s="51">
        <v>6</v>
      </c>
      <c r="AH495" s="51">
        <v>6</v>
      </c>
      <c r="AI495" s="50"/>
      <c r="AJ495" s="51">
        <v>3</v>
      </c>
      <c r="AK495" s="51" t="s">
        <v>521</v>
      </c>
      <c r="AL495" s="55">
        <v>43817</v>
      </c>
      <c r="AM495" s="56">
        <v>8.9710000000000001</v>
      </c>
      <c r="AN495" s="57">
        <v>0.9</v>
      </c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</row>
    <row r="496" spans="1:52" s="44" customFormat="1" x14ac:dyDescent="0.2">
      <c r="A496" s="44">
        <v>790</v>
      </c>
      <c r="B496" s="44">
        <v>83</v>
      </c>
      <c r="C496" s="44">
        <v>1</v>
      </c>
      <c r="D496" s="124" t="s">
        <v>299</v>
      </c>
      <c r="F496" s="116"/>
      <c r="G496" s="76"/>
      <c r="H496" s="6" t="s">
        <v>5530</v>
      </c>
      <c r="I496" s="16" t="s">
        <v>480</v>
      </c>
      <c r="J496" s="290">
        <v>532256</v>
      </c>
      <c r="K496" s="51" t="s">
        <v>3403</v>
      </c>
      <c r="L496" s="51" t="s">
        <v>3403</v>
      </c>
      <c r="M496" s="219" t="s">
        <v>3404</v>
      </c>
      <c r="N496" s="50" t="s">
        <v>3405</v>
      </c>
      <c r="O496" s="50"/>
      <c r="P496" s="51" t="s">
        <v>820</v>
      </c>
      <c r="Q496" s="351">
        <v>6.5791666666666702</v>
      </c>
      <c r="R496" s="257" t="s">
        <v>93</v>
      </c>
      <c r="S496" s="54" t="s">
        <v>481</v>
      </c>
      <c r="T496" s="54" t="s">
        <v>517</v>
      </c>
      <c r="U496" s="54" t="s">
        <v>482</v>
      </c>
      <c r="V496" s="54" t="s">
        <v>482</v>
      </c>
      <c r="W496" s="54" t="s">
        <v>482</v>
      </c>
      <c r="X496" s="54" t="s">
        <v>482</v>
      </c>
      <c r="Y496" s="54" t="s">
        <v>482</v>
      </c>
      <c r="Z496" s="50"/>
      <c r="AA496" s="50"/>
      <c r="AB496" s="50"/>
      <c r="AC496" s="50"/>
      <c r="AD496" s="50"/>
      <c r="AE496" s="54" t="s">
        <v>482</v>
      </c>
      <c r="AF496" s="51">
        <v>6</v>
      </c>
      <c r="AG496" s="51">
        <v>6</v>
      </c>
      <c r="AH496" s="51">
        <v>6</v>
      </c>
      <c r="AI496" s="50"/>
      <c r="AJ496" s="51">
        <v>3</v>
      </c>
      <c r="AK496" s="51" t="s">
        <v>521</v>
      </c>
      <c r="AL496" s="55">
        <v>43817</v>
      </c>
      <c r="AM496" s="56">
        <v>8.9710000000000001</v>
      </c>
      <c r="AN496" s="57">
        <v>0.9</v>
      </c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</row>
    <row r="497" spans="1:52" s="44" customFormat="1" x14ac:dyDescent="0.2">
      <c r="A497" s="44">
        <v>790</v>
      </c>
      <c r="B497" s="44">
        <v>83</v>
      </c>
      <c r="C497" s="44">
        <v>1</v>
      </c>
      <c r="D497" s="124" t="s">
        <v>299</v>
      </c>
      <c r="F497" s="116"/>
      <c r="G497" s="76"/>
      <c r="H497" s="6" t="s">
        <v>5530</v>
      </c>
      <c r="I497" s="16" t="s">
        <v>480</v>
      </c>
      <c r="J497" s="290">
        <v>532258</v>
      </c>
      <c r="K497" s="51" t="s">
        <v>3406</v>
      </c>
      <c r="L497" s="51" t="s">
        <v>3406</v>
      </c>
      <c r="M497" s="219" t="s">
        <v>3407</v>
      </c>
      <c r="N497" s="50" t="s">
        <v>3408</v>
      </c>
      <c r="O497" s="50"/>
      <c r="P497" s="51" t="s">
        <v>820</v>
      </c>
      <c r="Q497" s="351">
        <v>6.5791666666666702</v>
      </c>
      <c r="R497" s="257" t="s">
        <v>93</v>
      </c>
      <c r="S497" s="54" t="s">
        <v>481</v>
      </c>
      <c r="T497" s="54" t="s">
        <v>517</v>
      </c>
      <c r="U497" s="54" t="s">
        <v>482</v>
      </c>
      <c r="V497" s="54" t="s">
        <v>482</v>
      </c>
      <c r="W497" s="54" t="s">
        <v>482</v>
      </c>
      <c r="X497" s="54" t="s">
        <v>482</v>
      </c>
      <c r="Y497" s="54" t="s">
        <v>482</v>
      </c>
      <c r="Z497" s="50"/>
      <c r="AA497" s="50"/>
      <c r="AB497" s="50"/>
      <c r="AC497" s="50"/>
      <c r="AD497" s="50"/>
      <c r="AE497" s="54" t="s">
        <v>482</v>
      </c>
      <c r="AF497" s="51">
        <v>6</v>
      </c>
      <c r="AG497" s="51">
        <v>6</v>
      </c>
      <c r="AH497" s="51">
        <v>6</v>
      </c>
      <c r="AI497" s="50"/>
      <c r="AJ497" s="51">
        <v>3</v>
      </c>
      <c r="AK497" s="51" t="s">
        <v>521</v>
      </c>
      <c r="AL497" s="55">
        <v>43817</v>
      </c>
      <c r="AM497" s="56">
        <v>8.9710000000000001</v>
      </c>
      <c r="AN497" s="57">
        <v>0.9</v>
      </c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</row>
    <row r="498" spans="1:52" s="44" customFormat="1" x14ac:dyDescent="0.2">
      <c r="A498" s="44">
        <v>790</v>
      </c>
      <c r="B498" s="44">
        <v>83</v>
      </c>
      <c r="C498" s="44">
        <v>1</v>
      </c>
      <c r="D498" s="124" t="s">
        <v>299</v>
      </c>
      <c r="F498" s="116"/>
      <c r="G498" s="76"/>
      <c r="H498" s="6" t="s">
        <v>5530</v>
      </c>
      <c r="I498" s="16" t="s">
        <v>480</v>
      </c>
      <c r="J498" s="290">
        <v>532259</v>
      </c>
      <c r="K498" s="51" t="s">
        <v>3409</v>
      </c>
      <c r="L498" s="51" t="s">
        <v>3409</v>
      </c>
      <c r="M498" s="219" t="s">
        <v>3410</v>
      </c>
      <c r="N498" s="50" t="s">
        <v>3411</v>
      </c>
      <c r="O498" s="50"/>
      <c r="P498" s="51" t="s">
        <v>820</v>
      </c>
      <c r="Q498" s="351">
        <v>6.5791666666666702</v>
      </c>
      <c r="R498" s="257" t="s">
        <v>93</v>
      </c>
      <c r="S498" s="54" t="s">
        <v>481</v>
      </c>
      <c r="T498" s="54" t="s">
        <v>517</v>
      </c>
      <c r="U498" s="54" t="s">
        <v>482</v>
      </c>
      <c r="V498" s="54" t="s">
        <v>482</v>
      </c>
      <c r="W498" s="54" t="s">
        <v>482</v>
      </c>
      <c r="X498" s="54" t="s">
        <v>482</v>
      </c>
      <c r="Y498" s="54" t="s">
        <v>482</v>
      </c>
      <c r="Z498" s="50"/>
      <c r="AA498" s="50"/>
      <c r="AB498" s="50"/>
      <c r="AC498" s="50"/>
      <c r="AD498" s="50"/>
      <c r="AE498" s="54" t="s">
        <v>482</v>
      </c>
      <c r="AF498" s="51">
        <v>6</v>
      </c>
      <c r="AG498" s="51">
        <v>6</v>
      </c>
      <c r="AH498" s="51">
        <v>6</v>
      </c>
      <c r="AI498" s="50"/>
      <c r="AJ498" s="51">
        <v>3</v>
      </c>
      <c r="AK498" s="51" t="s">
        <v>521</v>
      </c>
      <c r="AL498" s="55">
        <v>43817</v>
      </c>
      <c r="AM498" s="56">
        <v>8.9710000000000001</v>
      </c>
      <c r="AN498" s="57">
        <v>0.9</v>
      </c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</row>
    <row r="499" spans="1:52" s="44" customFormat="1" x14ac:dyDescent="0.2">
      <c r="A499" s="44">
        <v>790</v>
      </c>
      <c r="B499" s="44">
        <v>83</v>
      </c>
      <c r="C499" s="44">
        <v>1</v>
      </c>
      <c r="D499" s="124" t="s">
        <v>299</v>
      </c>
      <c r="F499" s="116"/>
      <c r="G499" s="76"/>
      <c r="H499" s="6" t="s">
        <v>5530</v>
      </c>
      <c r="I499" s="16" t="s">
        <v>480</v>
      </c>
      <c r="J499" s="290">
        <v>532260</v>
      </c>
      <c r="K499" s="51" t="s">
        <v>3412</v>
      </c>
      <c r="L499" s="51" t="s">
        <v>3412</v>
      </c>
      <c r="M499" s="219" t="s">
        <v>3413</v>
      </c>
      <c r="N499" s="50" t="s">
        <v>3414</v>
      </c>
      <c r="O499" s="50"/>
      <c r="P499" s="51" t="s">
        <v>820</v>
      </c>
      <c r="Q499" s="351">
        <v>6.5791666666666702</v>
      </c>
      <c r="R499" s="257" t="s">
        <v>93</v>
      </c>
      <c r="S499" s="54" t="s">
        <v>481</v>
      </c>
      <c r="T499" s="54" t="s">
        <v>517</v>
      </c>
      <c r="U499" s="54" t="s">
        <v>482</v>
      </c>
      <c r="V499" s="54" t="s">
        <v>482</v>
      </c>
      <c r="W499" s="54" t="s">
        <v>482</v>
      </c>
      <c r="X499" s="54" t="s">
        <v>482</v>
      </c>
      <c r="Y499" s="54" t="s">
        <v>482</v>
      </c>
      <c r="Z499" s="50"/>
      <c r="AA499" s="50"/>
      <c r="AB499" s="50"/>
      <c r="AC499" s="50"/>
      <c r="AD499" s="50"/>
      <c r="AE499" s="54" t="s">
        <v>482</v>
      </c>
      <c r="AF499" s="51">
        <v>6</v>
      </c>
      <c r="AG499" s="51">
        <v>6</v>
      </c>
      <c r="AH499" s="51">
        <v>6</v>
      </c>
      <c r="AI499" s="50"/>
      <c r="AJ499" s="51">
        <v>3</v>
      </c>
      <c r="AK499" s="51" t="s">
        <v>521</v>
      </c>
      <c r="AL499" s="55">
        <v>43817</v>
      </c>
      <c r="AM499" s="56">
        <v>8.9710000000000001</v>
      </c>
      <c r="AN499" s="57">
        <v>0.9</v>
      </c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</row>
    <row r="500" spans="1:52" s="44" customFormat="1" x14ac:dyDescent="0.2">
      <c r="A500" s="44">
        <v>790</v>
      </c>
      <c r="B500" s="44">
        <v>83</v>
      </c>
      <c r="C500" s="44">
        <v>1</v>
      </c>
      <c r="D500" s="124" t="s">
        <v>299</v>
      </c>
      <c r="F500" s="116"/>
      <c r="G500" s="76"/>
      <c r="H500" s="6" t="s">
        <v>5530</v>
      </c>
      <c r="I500" s="16" t="s">
        <v>480</v>
      </c>
      <c r="J500" s="290">
        <v>532261</v>
      </c>
      <c r="K500" s="51" t="s">
        <v>3415</v>
      </c>
      <c r="L500" s="51" t="s">
        <v>3415</v>
      </c>
      <c r="M500" s="219" t="s">
        <v>3416</v>
      </c>
      <c r="N500" s="50" t="s">
        <v>3417</v>
      </c>
      <c r="O500" s="50"/>
      <c r="P500" s="51" t="s">
        <v>820</v>
      </c>
      <c r="Q500" s="351">
        <v>6.5791666666666702</v>
      </c>
      <c r="R500" s="257" t="s">
        <v>93</v>
      </c>
      <c r="S500" s="54" t="s">
        <v>481</v>
      </c>
      <c r="T500" s="54" t="s">
        <v>517</v>
      </c>
      <c r="U500" s="54" t="s">
        <v>482</v>
      </c>
      <c r="V500" s="54" t="s">
        <v>482</v>
      </c>
      <c r="W500" s="54" t="s">
        <v>482</v>
      </c>
      <c r="X500" s="54" t="s">
        <v>482</v>
      </c>
      <c r="Y500" s="54" t="s">
        <v>482</v>
      </c>
      <c r="Z500" s="50"/>
      <c r="AA500" s="50"/>
      <c r="AB500" s="50"/>
      <c r="AC500" s="50"/>
      <c r="AD500" s="50"/>
      <c r="AE500" s="54" t="s">
        <v>482</v>
      </c>
      <c r="AF500" s="51">
        <v>6</v>
      </c>
      <c r="AG500" s="51">
        <v>6</v>
      </c>
      <c r="AH500" s="51">
        <v>6</v>
      </c>
      <c r="AI500" s="50"/>
      <c r="AJ500" s="51">
        <v>3</v>
      </c>
      <c r="AK500" s="51" t="s">
        <v>521</v>
      </c>
      <c r="AL500" s="55">
        <v>43817</v>
      </c>
      <c r="AM500" s="56">
        <v>8.9710000000000001</v>
      </c>
      <c r="AN500" s="57">
        <v>0.9</v>
      </c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</row>
    <row r="501" spans="1:52" s="44" customFormat="1" x14ac:dyDescent="0.2">
      <c r="A501" s="44">
        <v>790</v>
      </c>
      <c r="B501" s="44">
        <v>83</v>
      </c>
      <c r="C501" s="44">
        <v>1</v>
      </c>
      <c r="D501" s="124" t="s">
        <v>299</v>
      </c>
      <c r="F501" s="116"/>
      <c r="G501" s="76"/>
      <c r="H501" s="6" t="s">
        <v>5530</v>
      </c>
      <c r="I501" s="16" t="s">
        <v>480</v>
      </c>
      <c r="J501" s="290">
        <v>532262</v>
      </c>
      <c r="K501" s="51" t="s">
        <v>3418</v>
      </c>
      <c r="L501" s="51" t="s">
        <v>3418</v>
      </c>
      <c r="M501" s="219" t="s">
        <v>3419</v>
      </c>
      <c r="N501" s="50" t="s">
        <v>3420</v>
      </c>
      <c r="O501" s="50"/>
      <c r="P501" s="51" t="s">
        <v>820</v>
      </c>
      <c r="Q501" s="351">
        <v>6.5791666666666702</v>
      </c>
      <c r="R501" s="257" t="s">
        <v>93</v>
      </c>
      <c r="S501" s="54" t="s">
        <v>481</v>
      </c>
      <c r="T501" s="54" t="s">
        <v>517</v>
      </c>
      <c r="U501" s="54" t="s">
        <v>482</v>
      </c>
      <c r="V501" s="54" t="s">
        <v>482</v>
      </c>
      <c r="W501" s="54" t="s">
        <v>482</v>
      </c>
      <c r="X501" s="54" t="s">
        <v>482</v>
      </c>
      <c r="Y501" s="54" t="s">
        <v>482</v>
      </c>
      <c r="Z501" s="50"/>
      <c r="AA501" s="50"/>
      <c r="AB501" s="50"/>
      <c r="AC501" s="50"/>
      <c r="AD501" s="50"/>
      <c r="AE501" s="54" t="s">
        <v>482</v>
      </c>
      <c r="AF501" s="51">
        <v>6</v>
      </c>
      <c r="AG501" s="51">
        <v>6</v>
      </c>
      <c r="AH501" s="51">
        <v>6</v>
      </c>
      <c r="AI501" s="50"/>
      <c r="AJ501" s="51">
        <v>3</v>
      </c>
      <c r="AK501" s="51" t="s">
        <v>521</v>
      </c>
      <c r="AL501" s="55">
        <v>43817</v>
      </c>
      <c r="AM501" s="56">
        <v>8.9710000000000001</v>
      </c>
      <c r="AN501" s="57">
        <v>0.9</v>
      </c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</row>
    <row r="502" spans="1:52" s="44" customFormat="1" x14ac:dyDescent="0.2">
      <c r="A502" s="44">
        <v>790</v>
      </c>
      <c r="B502" s="44">
        <v>83</v>
      </c>
      <c r="C502" s="44">
        <v>1</v>
      </c>
      <c r="D502" s="124" t="s">
        <v>299</v>
      </c>
      <c r="F502" s="116"/>
      <c r="G502" s="76"/>
      <c r="H502" s="6" t="s">
        <v>5530</v>
      </c>
      <c r="I502" s="16" t="s">
        <v>480</v>
      </c>
      <c r="J502" s="290">
        <v>532263</v>
      </c>
      <c r="K502" s="51" t="s">
        <v>3421</v>
      </c>
      <c r="L502" s="51" t="s">
        <v>3421</v>
      </c>
      <c r="M502" s="219" t="s">
        <v>3422</v>
      </c>
      <c r="N502" s="50" t="s">
        <v>3423</v>
      </c>
      <c r="O502" s="50"/>
      <c r="P502" s="51" t="s">
        <v>820</v>
      </c>
      <c r="Q502" s="351">
        <v>6.5791666666666702</v>
      </c>
      <c r="R502" s="257" t="s">
        <v>93</v>
      </c>
      <c r="S502" s="54" t="s">
        <v>481</v>
      </c>
      <c r="T502" s="54" t="s">
        <v>517</v>
      </c>
      <c r="U502" s="54" t="s">
        <v>482</v>
      </c>
      <c r="V502" s="54" t="s">
        <v>482</v>
      </c>
      <c r="W502" s="54" t="s">
        <v>482</v>
      </c>
      <c r="X502" s="54" t="s">
        <v>482</v>
      </c>
      <c r="Y502" s="54" t="s">
        <v>482</v>
      </c>
      <c r="Z502" s="50"/>
      <c r="AA502" s="50"/>
      <c r="AB502" s="50"/>
      <c r="AC502" s="50"/>
      <c r="AD502" s="50"/>
      <c r="AE502" s="54" t="s">
        <v>482</v>
      </c>
      <c r="AF502" s="51">
        <v>6</v>
      </c>
      <c r="AG502" s="51">
        <v>6</v>
      </c>
      <c r="AH502" s="51">
        <v>6</v>
      </c>
      <c r="AI502" s="50"/>
      <c r="AJ502" s="51">
        <v>3</v>
      </c>
      <c r="AK502" s="51" t="s">
        <v>521</v>
      </c>
      <c r="AL502" s="55">
        <v>43817</v>
      </c>
      <c r="AM502" s="56">
        <v>8.9710000000000001</v>
      </c>
      <c r="AN502" s="57">
        <v>0.9</v>
      </c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</row>
    <row r="503" spans="1:52" s="2" customFormat="1" ht="13.5" customHeight="1" x14ac:dyDescent="0.25">
      <c r="A503" s="2">
        <v>790</v>
      </c>
      <c r="B503" s="2">
        <v>83</v>
      </c>
      <c r="C503" s="2">
        <v>3</v>
      </c>
      <c r="D503" s="1" t="s">
        <v>301</v>
      </c>
      <c r="F503" s="19"/>
      <c r="G503" s="4" t="s">
        <v>93</v>
      </c>
      <c r="H503" s="6" t="s">
        <v>5530</v>
      </c>
      <c r="I503" s="16" t="s">
        <v>480</v>
      </c>
      <c r="J503" s="110">
        <v>532019</v>
      </c>
      <c r="K503" s="16" t="s">
        <v>821</v>
      </c>
      <c r="L503" s="16" t="s">
        <v>821</v>
      </c>
      <c r="M503" s="329" t="s">
        <v>822</v>
      </c>
      <c r="N503" s="114" t="s">
        <v>823</v>
      </c>
      <c r="O503" s="16"/>
      <c r="P503" s="16" t="s">
        <v>824</v>
      </c>
      <c r="Q503" s="346">
        <v>5.8481481481481481</v>
      </c>
      <c r="R503" s="255" t="s">
        <v>93</v>
      </c>
      <c r="S503" s="16" t="s">
        <v>481</v>
      </c>
      <c r="T503" s="16" t="s">
        <v>517</v>
      </c>
      <c r="U503" s="16" t="s">
        <v>482</v>
      </c>
      <c r="V503" s="16" t="s">
        <v>482</v>
      </c>
      <c r="W503" s="16" t="s">
        <v>482</v>
      </c>
      <c r="X503" s="16" t="s">
        <v>482</v>
      </c>
      <c r="Y503" s="16" t="s">
        <v>482</v>
      </c>
      <c r="Z503" s="16"/>
      <c r="AA503" s="16"/>
      <c r="AB503" s="16"/>
      <c r="AC503" s="16"/>
      <c r="AD503" s="16"/>
      <c r="AE503" s="16" t="s">
        <v>482</v>
      </c>
      <c r="AF503" s="16">
        <v>6</v>
      </c>
      <c r="AG503" s="16">
        <v>6</v>
      </c>
      <c r="AH503" s="16">
        <v>6</v>
      </c>
      <c r="AI503" s="16"/>
      <c r="AJ503" s="16">
        <v>3</v>
      </c>
      <c r="AK503" s="16" t="s">
        <v>521</v>
      </c>
      <c r="AL503" s="34">
        <v>43817</v>
      </c>
      <c r="AM503" s="18">
        <v>8.9710000000000001</v>
      </c>
      <c r="AN503" s="35">
        <v>0.9</v>
      </c>
      <c r="AO503" s="12"/>
    </row>
    <row r="504" spans="1:52" s="44" customFormat="1" x14ac:dyDescent="0.2">
      <c r="A504" s="44">
        <v>790</v>
      </c>
      <c r="B504" s="44">
        <v>83</v>
      </c>
      <c r="C504" s="44">
        <v>3</v>
      </c>
      <c r="D504" s="124" t="s">
        <v>301</v>
      </c>
      <c r="F504" s="116"/>
      <c r="G504" s="76" t="s">
        <v>93</v>
      </c>
      <c r="H504" s="6" t="s">
        <v>5530</v>
      </c>
      <c r="I504" s="16" t="s">
        <v>480</v>
      </c>
      <c r="J504" s="106">
        <v>532020</v>
      </c>
      <c r="K504" s="54" t="s">
        <v>3424</v>
      </c>
      <c r="L504" s="54" t="s">
        <v>3424</v>
      </c>
      <c r="M504" s="219" t="s">
        <v>3425</v>
      </c>
      <c r="N504" s="50" t="s">
        <v>3426</v>
      </c>
      <c r="O504" s="50"/>
      <c r="P504" s="51" t="s">
        <v>824</v>
      </c>
      <c r="Q504" s="351">
        <v>5.8481481481481481</v>
      </c>
      <c r="R504" s="257" t="s">
        <v>93</v>
      </c>
      <c r="S504" s="54" t="s">
        <v>481</v>
      </c>
      <c r="T504" s="54" t="s">
        <v>517</v>
      </c>
      <c r="U504" s="54" t="s">
        <v>482</v>
      </c>
      <c r="V504" s="54" t="s">
        <v>482</v>
      </c>
      <c r="W504" s="54" t="s">
        <v>482</v>
      </c>
      <c r="X504" s="54" t="s">
        <v>482</v>
      </c>
      <c r="Y504" s="54" t="s">
        <v>482</v>
      </c>
      <c r="Z504" s="50"/>
      <c r="AA504" s="50"/>
      <c r="AB504" s="50"/>
      <c r="AC504" s="50"/>
      <c r="AD504" s="50"/>
      <c r="AE504" s="54" t="s">
        <v>482</v>
      </c>
      <c r="AF504" s="51">
        <v>6</v>
      </c>
      <c r="AG504" s="51">
        <v>6</v>
      </c>
      <c r="AH504" s="51">
        <v>6</v>
      </c>
      <c r="AI504" s="50"/>
      <c r="AJ504" s="51">
        <v>3</v>
      </c>
      <c r="AK504" s="51" t="s">
        <v>521</v>
      </c>
      <c r="AL504" s="55">
        <v>43817</v>
      </c>
      <c r="AM504" s="56">
        <v>8.9710000000000001</v>
      </c>
      <c r="AN504" s="57">
        <v>0.9</v>
      </c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</row>
    <row r="505" spans="1:52" s="44" customFormat="1" x14ac:dyDescent="0.2">
      <c r="A505" s="44">
        <v>790</v>
      </c>
      <c r="B505" s="44">
        <v>83</v>
      </c>
      <c r="C505" s="44">
        <v>3</v>
      </c>
      <c r="D505" s="124" t="s">
        <v>301</v>
      </c>
      <c r="F505" s="116"/>
      <c r="G505" s="76"/>
      <c r="H505" s="6" t="s">
        <v>5530</v>
      </c>
      <c r="I505" s="16" t="s">
        <v>480</v>
      </c>
      <c r="J505" s="106">
        <v>532021</v>
      </c>
      <c r="K505" s="54" t="s">
        <v>3427</v>
      </c>
      <c r="L505" s="54" t="s">
        <v>3427</v>
      </c>
      <c r="M505" s="219" t="s">
        <v>3428</v>
      </c>
      <c r="N505" s="50" t="s">
        <v>3429</v>
      </c>
      <c r="O505" s="50"/>
      <c r="P505" s="51" t="s">
        <v>824</v>
      </c>
      <c r="Q505" s="351">
        <v>5.8481481481481481</v>
      </c>
      <c r="R505" s="257" t="s">
        <v>93</v>
      </c>
      <c r="S505" s="54" t="s">
        <v>481</v>
      </c>
      <c r="T505" s="54" t="s">
        <v>517</v>
      </c>
      <c r="U505" s="54" t="s">
        <v>482</v>
      </c>
      <c r="V505" s="54" t="s">
        <v>482</v>
      </c>
      <c r="W505" s="54" t="s">
        <v>482</v>
      </c>
      <c r="X505" s="54" t="s">
        <v>482</v>
      </c>
      <c r="Y505" s="54" t="s">
        <v>482</v>
      </c>
      <c r="Z505" s="50"/>
      <c r="AA505" s="50"/>
      <c r="AB505" s="50"/>
      <c r="AC505" s="50"/>
      <c r="AD505" s="50"/>
      <c r="AE505" s="54" t="s">
        <v>482</v>
      </c>
      <c r="AF505" s="51">
        <v>6</v>
      </c>
      <c r="AG505" s="51">
        <v>6</v>
      </c>
      <c r="AH505" s="51">
        <v>6</v>
      </c>
      <c r="AI505" s="50"/>
      <c r="AJ505" s="51">
        <v>3</v>
      </c>
      <c r="AK505" s="51" t="s">
        <v>521</v>
      </c>
      <c r="AL505" s="55">
        <v>43817</v>
      </c>
      <c r="AM505" s="56">
        <v>8.9710000000000001</v>
      </c>
      <c r="AN505" s="57">
        <v>0.9</v>
      </c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</row>
    <row r="506" spans="1:52" s="44" customFormat="1" x14ac:dyDescent="0.2">
      <c r="A506" s="44">
        <v>790</v>
      </c>
      <c r="B506" s="44">
        <v>83</v>
      </c>
      <c r="C506" s="44">
        <v>3</v>
      </c>
      <c r="D506" s="124" t="s">
        <v>301</v>
      </c>
      <c r="F506" s="116"/>
      <c r="G506" s="76"/>
      <c r="H506" s="6" t="s">
        <v>5530</v>
      </c>
      <c r="I506" s="16" t="s">
        <v>480</v>
      </c>
      <c r="J506" s="106">
        <v>532022</v>
      </c>
      <c r="K506" s="54" t="s">
        <v>3430</v>
      </c>
      <c r="L506" s="54" t="s">
        <v>3430</v>
      </c>
      <c r="M506" s="219" t="s">
        <v>3431</v>
      </c>
      <c r="N506" s="50" t="s">
        <v>3432</v>
      </c>
      <c r="O506" s="50"/>
      <c r="P506" s="51" t="s">
        <v>824</v>
      </c>
      <c r="Q506" s="351">
        <v>5.8481481481481481</v>
      </c>
      <c r="R506" s="257" t="s">
        <v>93</v>
      </c>
      <c r="S506" s="54" t="s">
        <v>481</v>
      </c>
      <c r="T506" s="54" t="s">
        <v>517</v>
      </c>
      <c r="U506" s="54" t="s">
        <v>482</v>
      </c>
      <c r="V506" s="54" t="s">
        <v>482</v>
      </c>
      <c r="W506" s="54" t="s">
        <v>482</v>
      </c>
      <c r="X506" s="54" t="s">
        <v>482</v>
      </c>
      <c r="Y506" s="54" t="s">
        <v>482</v>
      </c>
      <c r="Z506" s="50"/>
      <c r="AA506" s="50"/>
      <c r="AB506" s="50"/>
      <c r="AC506" s="50"/>
      <c r="AD506" s="50"/>
      <c r="AE506" s="54" t="s">
        <v>482</v>
      </c>
      <c r="AF506" s="51">
        <v>6</v>
      </c>
      <c r="AG506" s="51">
        <v>6</v>
      </c>
      <c r="AH506" s="51">
        <v>6</v>
      </c>
      <c r="AI506" s="50"/>
      <c r="AJ506" s="51">
        <v>3</v>
      </c>
      <c r="AK506" s="51" t="s">
        <v>521</v>
      </c>
      <c r="AL506" s="55">
        <v>43817</v>
      </c>
      <c r="AM506" s="56">
        <v>8.9710000000000001</v>
      </c>
      <c r="AN506" s="57">
        <v>0.9</v>
      </c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</row>
    <row r="507" spans="1:52" s="44" customFormat="1" x14ac:dyDescent="0.2">
      <c r="A507" s="44">
        <v>790</v>
      </c>
      <c r="B507" s="44">
        <v>83</v>
      </c>
      <c r="C507" s="44">
        <v>3</v>
      </c>
      <c r="D507" s="124" t="s">
        <v>301</v>
      </c>
      <c r="F507" s="116"/>
      <c r="G507" s="76"/>
      <c r="H507" s="6" t="s">
        <v>5530</v>
      </c>
      <c r="I507" s="16" t="s">
        <v>480</v>
      </c>
      <c r="J507" s="303">
        <v>532133</v>
      </c>
      <c r="K507" s="54" t="s">
        <v>3433</v>
      </c>
      <c r="L507" s="54" t="s">
        <v>3433</v>
      </c>
      <c r="M507" s="219" t="s">
        <v>3434</v>
      </c>
      <c r="N507" s="50" t="s">
        <v>3435</v>
      </c>
      <c r="O507" s="50"/>
      <c r="P507" s="51" t="s">
        <v>824</v>
      </c>
      <c r="Q507" s="351">
        <v>5.8481481481481481</v>
      </c>
      <c r="R507" s="257" t="s">
        <v>93</v>
      </c>
      <c r="S507" s="54" t="s">
        <v>481</v>
      </c>
      <c r="T507" s="54" t="s">
        <v>517</v>
      </c>
      <c r="U507" s="54" t="s">
        <v>482</v>
      </c>
      <c r="V507" s="54" t="s">
        <v>482</v>
      </c>
      <c r="W507" s="54" t="s">
        <v>482</v>
      </c>
      <c r="X507" s="54" t="s">
        <v>482</v>
      </c>
      <c r="Y507" s="54" t="s">
        <v>482</v>
      </c>
      <c r="Z507" s="51"/>
      <c r="AA507" s="51"/>
      <c r="AB507" s="51"/>
      <c r="AC507" s="51"/>
      <c r="AD507" s="51"/>
      <c r="AE507" s="54" t="s">
        <v>482</v>
      </c>
      <c r="AF507" s="51">
        <v>6</v>
      </c>
      <c r="AG507" s="51">
        <v>6</v>
      </c>
      <c r="AH507" s="51">
        <v>6</v>
      </c>
      <c r="AI507" s="51"/>
      <c r="AJ507" s="51">
        <v>3</v>
      </c>
      <c r="AK507" s="51" t="s">
        <v>521</v>
      </c>
      <c r="AL507" s="55">
        <v>43817</v>
      </c>
      <c r="AM507" s="56">
        <v>8.9710000000000001</v>
      </c>
      <c r="AN507" s="57">
        <v>0.9</v>
      </c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</row>
    <row r="508" spans="1:52" s="44" customFormat="1" x14ac:dyDescent="0.2">
      <c r="A508" s="44">
        <v>790</v>
      </c>
      <c r="B508" s="44">
        <v>83</v>
      </c>
      <c r="C508" s="44">
        <v>3</v>
      </c>
      <c r="D508" s="124" t="s">
        <v>301</v>
      </c>
      <c r="F508" s="116"/>
      <c r="G508" s="76"/>
      <c r="H508" s="6" t="s">
        <v>5530</v>
      </c>
      <c r="I508" s="16" t="s">
        <v>480</v>
      </c>
      <c r="J508" s="303">
        <v>532134</v>
      </c>
      <c r="K508" s="51" t="s">
        <v>3436</v>
      </c>
      <c r="L508" s="51" t="s">
        <v>3436</v>
      </c>
      <c r="M508" s="219" t="s">
        <v>3437</v>
      </c>
      <c r="N508" s="50" t="s">
        <v>3438</v>
      </c>
      <c r="O508" s="50"/>
      <c r="P508" s="51" t="s">
        <v>824</v>
      </c>
      <c r="Q508" s="351">
        <v>5.8481481481481481</v>
      </c>
      <c r="R508" s="257" t="s">
        <v>93</v>
      </c>
      <c r="S508" s="54" t="s">
        <v>481</v>
      </c>
      <c r="T508" s="54" t="s">
        <v>517</v>
      </c>
      <c r="U508" s="54" t="s">
        <v>482</v>
      </c>
      <c r="V508" s="54" t="s">
        <v>482</v>
      </c>
      <c r="W508" s="54" t="s">
        <v>482</v>
      </c>
      <c r="X508" s="54" t="s">
        <v>482</v>
      </c>
      <c r="Y508" s="54" t="s">
        <v>482</v>
      </c>
      <c r="Z508" s="51"/>
      <c r="AA508" s="51"/>
      <c r="AB508" s="51"/>
      <c r="AC508" s="51"/>
      <c r="AD508" s="51"/>
      <c r="AE508" s="54" t="s">
        <v>482</v>
      </c>
      <c r="AF508" s="51">
        <v>6</v>
      </c>
      <c r="AG508" s="51">
        <v>6</v>
      </c>
      <c r="AH508" s="51">
        <v>6</v>
      </c>
      <c r="AI508" s="51"/>
      <c r="AJ508" s="51">
        <v>3</v>
      </c>
      <c r="AK508" s="51" t="s">
        <v>521</v>
      </c>
      <c r="AL508" s="55">
        <v>43817</v>
      </c>
      <c r="AM508" s="56">
        <v>8.9710000000000001</v>
      </c>
      <c r="AN508" s="57">
        <v>0.9</v>
      </c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</row>
    <row r="509" spans="1:52" s="44" customFormat="1" x14ac:dyDescent="0.2">
      <c r="A509" s="44">
        <v>790</v>
      </c>
      <c r="B509" s="44">
        <v>83</v>
      </c>
      <c r="C509" s="44">
        <v>3</v>
      </c>
      <c r="D509" s="124" t="s">
        <v>301</v>
      </c>
      <c r="F509" s="116"/>
      <c r="G509" s="76"/>
      <c r="H509" s="6" t="s">
        <v>5530</v>
      </c>
      <c r="I509" s="16" t="s">
        <v>480</v>
      </c>
      <c r="J509" s="303">
        <v>532136</v>
      </c>
      <c r="K509" s="51" t="s">
        <v>3439</v>
      </c>
      <c r="L509" s="51" t="s">
        <v>3439</v>
      </c>
      <c r="M509" s="219" t="s">
        <v>3440</v>
      </c>
      <c r="N509" s="50" t="s">
        <v>3441</v>
      </c>
      <c r="O509" s="50"/>
      <c r="P509" s="51" t="s">
        <v>824</v>
      </c>
      <c r="Q509" s="351">
        <v>5.8481481481481481</v>
      </c>
      <c r="R509" s="257" t="s">
        <v>93</v>
      </c>
      <c r="S509" s="54" t="s">
        <v>481</v>
      </c>
      <c r="T509" s="54" t="s">
        <v>517</v>
      </c>
      <c r="U509" s="54" t="s">
        <v>482</v>
      </c>
      <c r="V509" s="54" t="s">
        <v>482</v>
      </c>
      <c r="W509" s="54" t="s">
        <v>482</v>
      </c>
      <c r="X509" s="54" t="s">
        <v>482</v>
      </c>
      <c r="Y509" s="54" t="s">
        <v>482</v>
      </c>
      <c r="Z509" s="51"/>
      <c r="AA509" s="51"/>
      <c r="AB509" s="51"/>
      <c r="AC509" s="51"/>
      <c r="AD509" s="51"/>
      <c r="AE509" s="54" t="s">
        <v>482</v>
      </c>
      <c r="AF509" s="51">
        <v>6</v>
      </c>
      <c r="AG509" s="51">
        <v>6</v>
      </c>
      <c r="AH509" s="51">
        <v>6</v>
      </c>
      <c r="AI509" s="51"/>
      <c r="AJ509" s="51">
        <v>3</v>
      </c>
      <c r="AK509" s="51" t="s">
        <v>521</v>
      </c>
      <c r="AL509" s="55">
        <v>43817</v>
      </c>
      <c r="AM509" s="56">
        <v>8.9710000000000001</v>
      </c>
      <c r="AN509" s="57">
        <v>0.9</v>
      </c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</row>
    <row r="510" spans="1:52" s="44" customFormat="1" x14ac:dyDescent="0.2">
      <c r="A510" s="44">
        <v>790</v>
      </c>
      <c r="B510" s="44">
        <v>83</v>
      </c>
      <c r="C510" s="44">
        <v>3</v>
      </c>
      <c r="D510" s="124" t="s">
        <v>301</v>
      </c>
      <c r="F510" s="116"/>
      <c r="G510" s="76"/>
      <c r="H510" s="6" t="s">
        <v>5530</v>
      </c>
      <c r="I510" s="16" t="s">
        <v>480</v>
      </c>
      <c r="J510" s="303">
        <v>532137</v>
      </c>
      <c r="K510" s="51" t="s">
        <v>3442</v>
      </c>
      <c r="L510" s="51" t="s">
        <v>3442</v>
      </c>
      <c r="M510" s="219" t="s">
        <v>3443</v>
      </c>
      <c r="N510" s="50" t="s">
        <v>3444</v>
      </c>
      <c r="O510" s="50"/>
      <c r="P510" s="51" t="s">
        <v>824</v>
      </c>
      <c r="Q510" s="351">
        <v>5.8481481481481481</v>
      </c>
      <c r="R510" s="257" t="s">
        <v>93</v>
      </c>
      <c r="S510" s="54" t="s">
        <v>481</v>
      </c>
      <c r="T510" s="54" t="s">
        <v>517</v>
      </c>
      <c r="U510" s="54" t="s">
        <v>482</v>
      </c>
      <c r="V510" s="54" t="s">
        <v>482</v>
      </c>
      <c r="W510" s="54" t="s">
        <v>482</v>
      </c>
      <c r="X510" s="54" t="s">
        <v>482</v>
      </c>
      <c r="Y510" s="54" t="s">
        <v>482</v>
      </c>
      <c r="Z510" s="51"/>
      <c r="AA510" s="51"/>
      <c r="AB510" s="51"/>
      <c r="AC510" s="51"/>
      <c r="AD510" s="51"/>
      <c r="AE510" s="54" t="s">
        <v>482</v>
      </c>
      <c r="AF510" s="51">
        <v>6</v>
      </c>
      <c r="AG510" s="51">
        <v>6</v>
      </c>
      <c r="AH510" s="51">
        <v>6</v>
      </c>
      <c r="AI510" s="51"/>
      <c r="AJ510" s="51">
        <v>3</v>
      </c>
      <c r="AK510" s="51" t="s">
        <v>521</v>
      </c>
      <c r="AL510" s="55">
        <v>43817</v>
      </c>
      <c r="AM510" s="56">
        <v>8.9710000000000001</v>
      </c>
      <c r="AN510" s="57">
        <v>0.9</v>
      </c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</row>
    <row r="511" spans="1:52" s="44" customFormat="1" x14ac:dyDescent="0.2">
      <c r="A511" s="44">
        <v>790</v>
      </c>
      <c r="B511" s="44">
        <v>83</v>
      </c>
      <c r="C511" s="44">
        <v>3</v>
      </c>
      <c r="D511" s="124" t="s">
        <v>301</v>
      </c>
      <c r="F511" s="116"/>
      <c r="G511" s="76"/>
      <c r="H511" s="6" t="s">
        <v>5530</v>
      </c>
      <c r="I511" s="16" t="s">
        <v>480</v>
      </c>
      <c r="J511" s="303">
        <v>532138</v>
      </c>
      <c r="K511" s="51" t="s">
        <v>3445</v>
      </c>
      <c r="L511" s="51" t="s">
        <v>3445</v>
      </c>
      <c r="M511" s="219" t="s">
        <v>3446</v>
      </c>
      <c r="N511" s="50" t="s">
        <v>3447</v>
      </c>
      <c r="O511" s="50"/>
      <c r="P511" s="51" t="s">
        <v>824</v>
      </c>
      <c r="Q511" s="351">
        <v>5.8481481481481481</v>
      </c>
      <c r="R511" s="257" t="s">
        <v>93</v>
      </c>
      <c r="S511" s="54" t="s">
        <v>481</v>
      </c>
      <c r="T511" s="54" t="s">
        <v>517</v>
      </c>
      <c r="U511" s="54" t="s">
        <v>482</v>
      </c>
      <c r="V511" s="54" t="s">
        <v>482</v>
      </c>
      <c r="W511" s="54" t="s">
        <v>482</v>
      </c>
      <c r="X511" s="54" t="s">
        <v>482</v>
      </c>
      <c r="Y511" s="54" t="s">
        <v>482</v>
      </c>
      <c r="Z511" s="51"/>
      <c r="AA511" s="51"/>
      <c r="AB511" s="51"/>
      <c r="AC511" s="51"/>
      <c r="AD511" s="51"/>
      <c r="AE511" s="54" t="s">
        <v>482</v>
      </c>
      <c r="AF511" s="51">
        <v>6</v>
      </c>
      <c r="AG511" s="51">
        <v>6</v>
      </c>
      <c r="AH511" s="51">
        <v>6</v>
      </c>
      <c r="AI511" s="51"/>
      <c r="AJ511" s="51">
        <v>3</v>
      </c>
      <c r="AK511" s="51" t="s">
        <v>521</v>
      </c>
      <c r="AL511" s="55">
        <v>43817</v>
      </c>
      <c r="AM511" s="56">
        <v>8.9710000000000001</v>
      </c>
      <c r="AN511" s="57">
        <v>0.9</v>
      </c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</row>
    <row r="512" spans="1:52" s="44" customFormat="1" x14ac:dyDescent="0.2">
      <c r="A512" s="44">
        <v>790</v>
      </c>
      <c r="B512" s="44">
        <v>83</v>
      </c>
      <c r="C512" s="44">
        <v>3</v>
      </c>
      <c r="D512" s="124" t="s">
        <v>301</v>
      </c>
      <c r="F512" s="116"/>
      <c r="G512" s="76"/>
      <c r="H512" s="6" t="s">
        <v>5530</v>
      </c>
      <c r="I512" s="16" t="s">
        <v>480</v>
      </c>
      <c r="J512" s="303">
        <v>532139</v>
      </c>
      <c r="K512" s="51" t="s">
        <v>3448</v>
      </c>
      <c r="L512" s="51" t="s">
        <v>3448</v>
      </c>
      <c r="M512" s="219" t="s">
        <v>3449</v>
      </c>
      <c r="N512" s="50" t="s">
        <v>3450</v>
      </c>
      <c r="O512" s="50"/>
      <c r="P512" s="51" t="s">
        <v>824</v>
      </c>
      <c r="Q512" s="351">
        <v>5.8481481481481481</v>
      </c>
      <c r="R512" s="257" t="s">
        <v>93</v>
      </c>
      <c r="S512" s="54" t="s">
        <v>481</v>
      </c>
      <c r="T512" s="54" t="s">
        <v>517</v>
      </c>
      <c r="U512" s="54" t="s">
        <v>482</v>
      </c>
      <c r="V512" s="54" t="s">
        <v>482</v>
      </c>
      <c r="W512" s="54" t="s">
        <v>482</v>
      </c>
      <c r="X512" s="54" t="s">
        <v>482</v>
      </c>
      <c r="Y512" s="54" t="s">
        <v>482</v>
      </c>
      <c r="Z512" s="51"/>
      <c r="AA512" s="51"/>
      <c r="AB512" s="51"/>
      <c r="AC512" s="51"/>
      <c r="AD512" s="51"/>
      <c r="AE512" s="54" t="s">
        <v>482</v>
      </c>
      <c r="AF512" s="51">
        <v>6</v>
      </c>
      <c r="AG512" s="51">
        <v>6</v>
      </c>
      <c r="AH512" s="51">
        <v>6</v>
      </c>
      <c r="AI512" s="51"/>
      <c r="AJ512" s="51">
        <v>3</v>
      </c>
      <c r="AK512" s="51" t="s">
        <v>521</v>
      </c>
      <c r="AL512" s="55">
        <v>43817</v>
      </c>
      <c r="AM512" s="56">
        <v>8.9710000000000001</v>
      </c>
      <c r="AN512" s="57">
        <v>0.9</v>
      </c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</row>
    <row r="513" spans="1:52" s="44" customFormat="1" x14ac:dyDescent="0.2">
      <c r="A513" s="44">
        <v>790</v>
      </c>
      <c r="B513" s="44">
        <v>83</v>
      </c>
      <c r="C513" s="44">
        <v>3</v>
      </c>
      <c r="D513" s="124" t="s">
        <v>301</v>
      </c>
      <c r="F513" s="116"/>
      <c r="G513" s="76"/>
      <c r="H513" s="6" t="s">
        <v>5530</v>
      </c>
      <c r="I513" s="16" t="s">
        <v>480</v>
      </c>
      <c r="J513" s="303">
        <v>532140</v>
      </c>
      <c r="K513" s="51" t="s">
        <v>3451</v>
      </c>
      <c r="L513" s="51" t="s">
        <v>3451</v>
      </c>
      <c r="M513" s="219" t="s">
        <v>3452</v>
      </c>
      <c r="N513" s="50" t="s">
        <v>3453</v>
      </c>
      <c r="O513" s="50"/>
      <c r="P513" s="51" t="s">
        <v>824</v>
      </c>
      <c r="Q513" s="351">
        <v>5.8481481481481481</v>
      </c>
      <c r="R513" s="257" t="s">
        <v>93</v>
      </c>
      <c r="S513" s="54" t="s">
        <v>481</v>
      </c>
      <c r="T513" s="54" t="s">
        <v>517</v>
      </c>
      <c r="U513" s="54" t="s">
        <v>482</v>
      </c>
      <c r="V513" s="54" t="s">
        <v>482</v>
      </c>
      <c r="W513" s="54" t="s">
        <v>482</v>
      </c>
      <c r="X513" s="54" t="s">
        <v>482</v>
      </c>
      <c r="Y513" s="54" t="s">
        <v>482</v>
      </c>
      <c r="Z513" s="51"/>
      <c r="AA513" s="51"/>
      <c r="AB513" s="51"/>
      <c r="AC513" s="51"/>
      <c r="AD513" s="51"/>
      <c r="AE513" s="54" t="s">
        <v>482</v>
      </c>
      <c r="AF513" s="51">
        <v>6</v>
      </c>
      <c r="AG513" s="51">
        <v>6</v>
      </c>
      <c r="AH513" s="51">
        <v>6</v>
      </c>
      <c r="AI513" s="51"/>
      <c r="AJ513" s="51">
        <v>3</v>
      </c>
      <c r="AK513" s="51" t="s">
        <v>521</v>
      </c>
      <c r="AL513" s="55">
        <v>43817</v>
      </c>
      <c r="AM513" s="56">
        <v>8.9710000000000001</v>
      </c>
      <c r="AN513" s="57">
        <v>0.9</v>
      </c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</row>
    <row r="514" spans="1:52" s="44" customFormat="1" x14ac:dyDescent="0.2">
      <c r="A514" s="44">
        <v>790</v>
      </c>
      <c r="B514" s="44">
        <v>83</v>
      </c>
      <c r="C514" s="44">
        <v>3</v>
      </c>
      <c r="D514" s="124" t="s">
        <v>301</v>
      </c>
      <c r="F514" s="116"/>
      <c r="G514" s="76"/>
      <c r="H514" s="6" t="s">
        <v>5530</v>
      </c>
      <c r="I514" s="16" t="s">
        <v>480</v>
      </c>
      <c r="J514" s="303">
        <v>532141</v>
      </c>
      <c r="K514" s="51" t="s">
        <v>3454</v>
      </c>
      <c r="L514" s="51" t="s">
        <v>3454</v>
      </c>
      <c r="M514" s="219" t="s">
        <v>3455</v>
      </c>
      <c r="N514" s="50" t="s">
        <v>3456</v>
      </c>
      <c r="O514" s="50"/>
      <c r="P514" s="51" t="s">
        <v>824</v>
      </c>
      <c r="Q514" s="351">
        <v>5.8481481481481481</v>
      </c>
      <c r="R514" s="257" t="s">
        <v>93</v>
      </c>
      <c r="S514" s="54" t="s">
        <v>481</v>
      </c>
      <c r="T514" s="54" t="s">
        <v>517</v>
      </c>
      <c r="U514" s="54" t="s">
        <v>482</v>
      </c>
      <c r="V514" s="54" t="s">
        <v>482</v>
      </c>
      <c r="W514" s="54" t="s">
        <v>482</v>
      </c>
      <c r="X514" s="54" t="s">
        <v>482</v>
      </c>
      <c r="Y514" s="54" t="s">
        <v>482</v>
      </c>
      <c r="Z514" s="51"/>
      <c r="AA514" s="51"/>
      <c r="AB514" s="51"/>
      <c r="AC514" s="51"/>
      <c r="AD514" s="51"/>
      <c r="AE514" s="54" t="s">
        <v>482</v>
      </c>
      <c r="AF514" s="51">
        <v>6</v>
      </c>
      <c r="AG514" s="51">
        <v>6</v>
      </c>
      <c r="AH514" s="51">
        <v>6</v>
      </c>
      <c r="AI514" s="51"/>
      <c r="AJ514" s="51">
        <v>3</v>
      </c>
      <c r="AK514" s="51" t="s">
        <v>521</v>
      </c>
      <c r="AL514" s="55">
        <v>43817</v>
      </c>
      <c r="AM514" s="56">
        <v>8.9710000000000001</v>
      </c>
      <c r="AN514" s="57">
        <v>0.9</v>
      </c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</row>
    <row r="515" spans="1:52" s="44" customFormat="1" x14ac:dyDescent="0.2">
      <c r="A515" s="44">
        <v>790</v>
      </c>
      <c r="B515" s="44">
        <v>83</v>
      </c>
      <c r="C515" s="44">
        <v>3</v>
      </c>
      <c r="D515" s="124" t="s">
        <v>301</v>
      </c>
      <c r="F515" s="116"/>
      <c r="G515" s="76"/>
      <c r="H515" s="6" t="s">
        <v>5530</v>
      </c>
      <c r="I515" s="16" t="s">
        <v>480</v>
      </c>
      <c r="J515" s="304">
        <v>532003</v>
      </c>
      <c r="K515" s="54" t="s">
        <v>3457</v>
      </c>
      <c r="L515" s="54" t="s">
        <v>3457</v>
      </c>
      <c r="M515" s="219" t="s">
        <v>3458</v>
      </c>
      <c r="N515" s="50" t="s">
        <v>3459</v>
      </c>
      <c r="O515" s="50"/>
      <c r="P515" s="51" t="s">
        <v>824</v>
      </c>
      <c r="Q515" s="351">
        <v>5.8481481481481481</v>
      </c>
      <c r="R515" s="257" t="s">
        <v>93</v>
      </c>
      <c r="S515" s="54" t="s">
        <v>481</v>
      </c>
      <c r="T515" s="54" t="s">
        <v>517</v>
      </c>
      <c r="U515" s="54" t="s">
        <v>482</v>
      </c>
      <c r="V515" s="54" t="s">
        <v>482</v>
      </c>
      <c r="W515" s="54" t="s">
        <v>482</v>
      </c>
      <c r="X515" s="54" t="s">
        <v>482</v>
      </c>
      <c r="Y515" s="54" t="s">
        <v>482</v>
      </c>
      <c r="Z515" s="51"/>
      <c r="AA515" s="51"/>
      <c r="AB515" s="51"/>
      <c r="AC515" s="51"/>
      <c r="AD515" s="51"/>
      <c r="AE515" s="54" t="s">
        <v>482</v>
      </c>
      <c r="AF515" s="51">
        <v>6</v>
      </c>
      <c r="AG515" s="51">
        <v>6</v>
      </c>
      <c r="AH515" s="51">
        <v>6</v>
      </c>
      <c r="AI515" s="51"/>
      <c r="AJ515" s="51">
        <v>3</v>
      </c>
      <c r="AK515" s="51" t="s">
        <v>521</v>
      </c>
      <c r="AL515" s="55">
        <v>43817</v>
      </c>
      <c r="AM515" s="56">
        <v>8.9710000000000001</v>
      </c>
      <c r="AN515" s="57">
        <v>0.9</v>
      </c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</row>
    <row r="516" spans="1:52" s="44" customFormat="1" x14ac:dyDescent="0.2">
      <c r="A516" s="44">
        <v>790</v>
      </c>
      <c r="B516" s="44">
        <v>83</v>
      </c>
      <c r="C516" s="44">
        <v>3</v>
      </c>
      <c r="D516" s="124" t="s">
        <v>301</v>
      </c>
      <c r="F516" s="116"/>
      <c r="G516" s="76"/>
      <c r="H516" s="6" t="s">
        <v>5530</v>
      </c>
      <c r="I516" s="16" t="s">
        <v>480</v>
      </c>
      <c r="J516" s="304">
        <v>532004</v>
      </c>
      <c r="K516" s="54" t="s">
        <v>3460</v>
      </c>
      <c r="L516" s="54" t="s">
        <v>3460</v>
      </c>
      <c r="M516" s="219" t="s">
        <v>3461</v>
      </c>
      <c r="N516" s="50" t="s">
        <v>3462</v>
      </c>
      <c r="O516" s="50"/>
      <c r="P516" s="51" t="s">
        <v>824</v>
      </c>
      <c r="Q516" s="351">
        <v>5.8481481481481481</v>
      </c>
      <c r="R516" s="257" t="s">
        <v>93</v>
      </c>
      <c r="S516" s="54" t="s">
        <v>481</v>
      </c>
      <c r="T516" s="54" t="s">
        <v>517</v>
      </c>
      <c r="U516" s="54" t="s">
        <v>482</v>
      </c>
      <c r="V516" s="54" t="s">
        <v>482</v>
      </c>
      <c r="W516" s="54" t="s">
        <v>482</v>
      </c>
      <c r="X516" s="54" t="s">
        <v>482</v>
      </c>
      <c r="Y516" s="54" t="s">
        <v>482</v>
      </c>
      <c r="Z516" s="51"/>
      <c r="AA516" s="51"/>
      <c r="AB516" s="51"/>
      <c r="AC516" s="51"/>
      <c r="AD516" s="51"/>
      <c r="AE516" s="54" t="s">
        <v>482</v>
      </c>
      <c r="AF516" s="51">
        <v>6</v>
      </c>
      <c r="AG516" s="51">
        <v>6</v>
      </c>
      <c r="AH516" s="51">
        <v>6</v>
      </c>
      <c r="AI516" s="51"/>
      <c r="AJ516" s="51">
        <v>3</v>
      </c>
      <c r="AK516" s="51" t="s">
        <v>521</v>
      </c>
      <c r="AL516" s="55">
        <v>43817</v>
      </c>
      <c r="AM516" s="56">
        <v>8.9710000000000001</v>
      </c>
      <c r="AN516" s="57">
        <v>0.9</v>
      </c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</row>
    <row r="517" spans="1:52" s="44" customFormat="1" x14ac:dyDescent="0.2">
      <c r="A517" s="44">
        <v>790</v>
      </c>
      <c r="B517" s="44">
        <v>83</v>
      </c>
      <c r="C517" s="44">
        <v>3</v>
      </c>
      <c r="D517" s="124" t="s">
        <v>301</v>
      </c>
      <c r="F517" s="116"/>
      <c r="G517" s="76"/>
      <c r="H517" s="6" t="s">
        <v>5530</v>
      </c>
      <c r="I517" s="16" t="s">
        <v>480</v>
      </c>
      <c r="J517" s="304">
        <v>532005</v>
      </c>
      <c r="K517" s="54" t="s">
        <v>3463</v>
      </c>
      <c r="L517" s="54" t="s">
        <v>3463</v>
      </c>
      <c r="M517" s="219" t="s">
        <v>3464</v>
      </c>
      <c r="N517" s="50" t="s">
        <v>3465</v>
      </c>
      <c r="O517" s="50"/>
      <c r="P517" s="51" t="s">
        <v>824</v>
      </c>
      <c r="Q517" s="351">
        <v>5.8481481481481481</v>
      </c>
      <c r="R517" s="257" t="s">
        <v>93</v>
      </c>
      <c r="S517" s="54" t="s">
        <v>481</v>
      </c>
      <c r="T517" s="54" t="s">
        <v>517</v>
      </c>
      <c r="U517" s="54" t="s">
        <v>482</v>
      </c>
      <c r="V517" s="54" t="s">
        <v>482</v>
      </c>
      <c r="W517" s="54" t="s">
        <v>482</v>
      </c>
      <c r="X517" s="54" t="s">
        <v>482</v>
      </c>
      <c r="Y517" s="54" t="s">
        <v>482</v>
      </c>
      <c r="Z517" s="51"/>
      <c r="AA517" s="51"/>
      <c r="AB517" s="51"/>
      <c r="AC517" s="51"/>
      <c r="AD517" s="51"/>
      <c r="AE517" s="54" t="s">
        <v>482</v>
      </c>
      <c r="AF517" s="51">
        <v>6</v>
      </c>
      <c r="AG517" s="51">
        <v>6</v>
      </c>
      <c r="AH517" s="51">
        <v>6</v>
      </c>
      <c r="AI517" s="51"/>
      <c r="AJ517" s="51">
        <v>3</v>
      </c>
      <c r="AK517" s="51" t="s">
        <v>521</v>
      </c>
      <c r="AL517" s="55">
        <v>43817</v>
      </c>
      <c r="AM517" s="56">
        <v>8.9710000000000001</v>
      </c>
      <c r="AN517" s="57">
        <v>0.9</v>
      </c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</row>
    <row r="518" spans="1:52" s="44" customFormat="1" x14ac:dyDescent="0.2">
      <c r="A518" s="44">
        <v>790</v>
      </c>
      <c r="B518" s="44">
        <v>83</v>
      </c>
      <c r="C518" s="44">
        <v>3</v>
      </c>
      <c r="D518" s="124" t="s">
        <v>301</v>
      </c>
      <c r="F518" s="116"/>
      <c r="G518" s="76"/>
      <c r="H518" s="6" t="s">
        <v>5530</v>
      </c>
      <c r="I518" s="16" t="s">
        <v>480</v>
      </c>
      <c r="J518" s="304">
        <v>532006</v>
      </c>
      <c r="K518" s="54" t="s">
        <v>3466</v>
      </c>
      <c r="L518" s="54" t="s">
        <v>3466</v>
      </c>
      <c r="M518" s="219" t="s">
        <v>3467</v>
      </c>
      <c r="N518" s="50" t="s">
        <v>3468</v>
      </c>
      <c r="O518" s="50"/>
      <c r="P518" s="51" t="s">
        <v>824</v>
      </c>
      <c r="Q518" s="351">
        <v>5.8481481481481481</v>
      </c>
      <c r="R518" s="257" t="s">
        <v>93</v>
      </c>
      <c r="S518" s="54" t="s">
        <v>481</v>
      </c>
      <c r="T518" s="54" t="s">
        <v>517</v>
      </c>
      <c r="U518" s="54" t="s">
        <v>482</v>
      </c>
      <c r="V518" s="54" t="s">
        <v>482</v>
      </c>
      <c r="W518" s="54" t="s">
        <v>482</v>
      </c>
      <c r="X518" s="54" t="s">
        <v>482</v>
      </c>
      <c r="Y518" s="54" t="s">
        <v>482</v>
      </c>
      <c r="Z518" s="51"/>
      <c r="AA518" s="51"/>
      <c r="AB518" s="51"/>
      <c r="AC518" s="51"/>
      <c r="AD518" s="51"/>
      <c r="AE518" s="54" t="s">
        <v>482</v>
      </c>
      <c r="AF518" s="51">
        <v>6</v>
      </c>
      <c r="AG518" s="51">
        <v>6</v>
      </c>
      <c r="AH518" s="51">
        <v>6</v>
      </c>
      <c r="AI518" s="51"/>
      <c r="AJ518" s="51">
        <v>3</v>
      </c>
      <c r="AK518" s="51" t="s">
        <v>521</v>
      </c>
      <c r="AL518" s="55">
        <v>43817</v>
      </c>
      <c r="AM518" s="56">
        <v>8.9710000000000001</v>
      </c>
      <c r="AN518" s="57">
        <v>0.9</v>
      </c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</row>
    <row r="519" spans="1:52" s="44" customFormat="1" x14ac:dyDescent="0.2">
      <c r="A519" s="44">
        <v>790</v>
      </c>
      <c r="B519" s="44">
        <v>83</v>
      </c>
      <c r="C519" s="44">
        <v>3</v>
      </c>
      <c r="D519" s="124" t="s">
        <v>301</v>
      </c>
      <c r="F519" s="116"/>
      <c r="G519" s="76"/>
      <c r="H519" s="6" t="s">
        <v>5530</v>
      </c>
      <c r="I519" s="16" t="s">
        <v>480</v>
      </c>
      <c r="J519" s="304">
        <v>532007</v>
      </c>
      <c r="K519" s="54" t="s">
        <v>3469</v>
      </c>
      <c r="L519" s="54" t="s">
        <v>3469</v>
      </c>
      <c r="M519" s="219" t="s">
        <v>3470</v>
      </c>
      <c r="N519" s="50" t="s">
        <v>3471</v>
      </c>
      <c r="O519" s="50"/>
      <c r="P519" s="51" t="s">
        <v>824</v>
      </c>
      <c r="Q519" s="351">
        <v>5.8481481481481481</v>
      </c>
      <c r="R519" s="257" t="s">
        <v>93</v>
      </c>
      <c r="S519" s="54" t="s">
        <v>481</v>
      </c>
      <c r="T519" s="54" t="s">
        <v>517</v>
      </c>
      <c r="U519" s="54" t="s">
        <v>482</v>
      </c>
      <c r="V519" s="54" t="s">
        <v>482</v>
      </c>
      <c r="W519" s="54" t="s">
        <v>482</v>
      </c>
      <c r="X519" s="54" t="s">
        <v>482</v>
      </c>
      <c r="Y519" s="54" t="s">
        <v>482</v>
      </c>
      <c r="Z519" s="51"/>
      <c r="AA519" s="51"/>
      <c r="AB519" s="51"/>
      <c r="AC519" s="51"/>
      <c r="AD519" s="51"/>
      <c r="AE519" s="54" t="s">
        <v>482</v>
      </c>
      <c r="AF519" s="51">
        <v>6</v>
      </c>
      <c r="AG519" s="51">
        <v>6</v>
      </c>
      <c r="AH519" s="51">
        <v>6</v>
      </c>
      <c r="AI519" s="51"/>
      <c r="AJ519" s="51">
        <v>3</v>
      </c>
      <c r="AK519" s="51" t="s">
        <v>521</v>
      </c>
      <c r="AL519" s="55">
        <v>43817</v>
      </c>
      <c r="AM519" s="56">
        <v>8.9710000000000001</v>
      </c>
      <c r="AN519" s="57">
        <v>0.9</v>
      </c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</row>
    <row r="520" spans="1:52" s="44" customFormat="1" x14ac:dyDescent="0.2">
      <c r="A520" s="44">
        <v>790</v>
      </c>
      <c r="B520" s="44">
        <v>83</v>
      </c>
      <c r="C520" s="44">
        <v>3</v>
      </c>
      <c r="D520" s="124" t="s">
        <v>301</v>
      </c>
      <c r="F520" s="116"/>
      <c r="G520" s="76"/>
      <c r="H520" s="6" t="s">
        <v>5530</v>
      </c>
      <c r="I520" s="16" t="s">
        <v>480</v>
      </c>
      <c r="J520" s="304">
        <v>532008</v>
      </c>
      <c r="K520" s="54" t="s">
        <v>3472</v>
      </c>
      <c r="L520" s="54" t="s">
        <v>3472</v>
      </c>
      <c r="M520" s="219" t="s">
        <v>3473</v>
      </c>
      <c r="N520" s="50" t="s">
        <v>3474</v>
      </c>
      <c r="O520" s="50"/>
      <c r="P520" s="51" t="s">
        <v>824</v>
      </c>
      <c r="Q520" s="351">
        <v>5.8481481481481481</v>
      </c>
      <c r="R520" s="257" t="s">
        <v>93</v>
      </c>
      <c r="S520" s="54" t="s">
        <v>481</v>
      </c>
      <c r="T520" s="54" t="s">
        <v>517</v>
      </c>
      <c r="U520" s="54" t="s">
        <v>482</v>
      </c>
      <c r="V520" s="54" t="s">
        <v>482</v>
      </c>
      <c r="W520" s="54" t="s">
        <v>482</v>
      </c>
      <c r="X520" s="54" t="s">
        <v>482</v>
      </c>
      <c r="Y520" s="54" t="s">
        <v>482</v>
      </c>
      <c r="Z520" s="51"/>
      <c r="AA520" s="51"/>
      <c r="AB520" s="51"/>
      <c r="AC520" s="51"/>
      <c r="AD520" s="51"/>
      <c r="AE520" s="54" t="s">
        <v>482</v>
      </c>
      <c r="AF520" s="51">
        <v>6</v>
      </c>
      <c r="AG520" s="51">
        <v>6</v>
      </c>
      <c r="AH520" s="51">
        <v>6</v>
      </c>
      <c r="AI520" s="51"/>
      <c r="AJ520" s="51">
        <v>3</v>
      </c>
      <c r="AK520" s="51" t="s">
        <v>521</v>
      </c>
      <c r="AL520" s="55">
        <v>43817</v>
      </c>
      <c r="AM520" s="56">
        <v>8.9710000000000001</v>
      </c>
      <c r="AN520" s="57">
        <v>0.9</v>
      </c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</row>
    <row r="521" spans="1:52" s="44" customFormat="1" x14ac:dyDescent="0.2">
      <c r="A521" s="44">
        <v>790</v>
      </c>
      <c r="B521" s="44">
        <v>83</v>
      </c>
      <c r="C521" s="44">
        <v>3</v>
      </c>
      <c r="D521" s="124" t="s">
        <v>301</v>
      </c>
      <c r="F521" s="116"/>
      <c r="G521" s="76"/>
      <c r="H521" s="6" t="s">
        <v>5530</v>
      </c>
      <c r="I521" s="16" t="s">
        <v>480</v>
      </c>
      <c r="J521" s="304">
        <v>532009</v>
      </c>
      <c r="K521" s="54" t="s">
        <v>3475</v>
      </c>
      <c r="L521" s="54" t="s">
        <v>3475</v>
      </c>
      <c r="M521" s="219" t="s">
        <v>3476</v>
      </c>
      <c r="N521" s="50" t="s">
        <v>3477</v>
      </c>
      <c r="O521" s="50"/>
      <c r="P521" s="51" t="s">
        <v>824</v>
      </c>
      <c r="Q521" s="351">
        <v>5.8481481481481481</v>
      </c>
      <c r="R521" s="257" t="s">
        <v>93</v>
      </c>
      <c r="S521" s="54" t="s">
        <v>481</v>
      </c>
      <c r="T521" s="54" t="s">
        <v>517</v>
      </c>
      <c r="U521" s="54" t="s">
        <v>482</v>
      </c>
      <c r="V521" s="54" t="s">
        <v>482</v>
      </c>
      <c r="W521" s="54" t="s">
        <v>482</v>
      </c>
      <c r="X521" s="54" t="s">
        <v>482</v>
      </c>
      <c r="Y521" s="54" t="s">
        <v>482</v>
      </c>
      <c r="Z521" s="51"/>
      <c r="AA521" s="51"/>
      <c r="AB521" s="51"/>
      <c r="AC521" s="51"/>
      <c r="AD521" s="51"/>
      <c r="AE521" s="54" t="s">
        <v>482</v>
      </c>
      <c r="AF521" s="51">
        <v>6</v>
      </c>
      <c r="AG521" s="51">
        <v>6</v>
      </c>
      <c r="AH521" s="51">
        <v>6</v>
      </c>
      <c r="AI521" s="51"/>
      <c r="AJ521" s="51">
        <v>3</v>
      </c>
      <c r="AK521" s="51" t="s">
        <v>521</v>
      </c>
      <c r="AL521" s="55">
        <v>43817</v>
      </c>
      <c r="AM521" s="56">
        <v>8.9710000000000001</v>
      </c>
      <c r="AN521" s="57">
        <v>0.9</v>
      </c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</row>
    <row r="522" spans="1:52" s="44" customFormat="1" x14ac:dyDescent="0.2">
      <c r="A522" s="44">
        <v>790</v>
      </c>
      <c r="B522" s="44">
        <v>83</v>
      </c>
      <c r="C522" s="44">
        <v>3</v>
      </c>
      <c r="D522" s="124" t="s">
        <v>301</v>
      </c>
      <c r="F522" s="116"/>
      <c r="G522" s="76"/>
      <c r="H522" s="6" t="s">
        <v>5530</v>
      </c>
      <c r="I522" s="16" t="s">
        <v>480</v>
      </c>
      <c r="J522" s="304">
        <v>532010</v>
      </c>
      <c r="K522" s="54" t="s">
        <v>3478</v>
      </c>
      <c r="L522" s="54" t="s">
        <v>3478</v>
      </c>
      <c r="M522" s="219" t="s">
        <v>3479</v>
      </c>
      <c r="N522" s="50" t="s">
        <v>3480</v>
      </c>
      <c r="O522" s="50"/>
      <c r="P522" s="51" t="s">
        <v>824</v>
      </c>
      <c r="Q522" s="351">
        <v>5.8481481481481481</v>
      </c>
      <c r="R522" s="257" t="s">
        <v>93</v>
      </c>
      <c r="S522" s="54" t="s">
        <v>481</v>
      </c>
      <c r="T522" s="54" t="s">
        <v>517</v>
      </c>
      <c r="U522" s="54" t="s">
        <v>482</v>
      </c>
      <c r="V522" s="54" t="s">
        <v>482</v>
      </c>
      <c r="W522" s="54" t="s">
        <v>482</v>
      </c>
      <c r="X522" s="54" t="s">
        <v>482</v>
      </c>
      <c r="Y522" s="54" t="s">
        <v>482</v>
      </c>
      <c r="Z522" s="51"/>
      <c r="AA522" s="51"/>
      <c r="AB522" s="51"/>
      <c r="AC522" s="51"/>
      <c r="AD522" s="51"/>
      <c r="AE522" s="54" t="s">
        <v>482</v>
      </c>
      <c r="AF522" s="51">
        <v>6</v>
      </c>
      <c r="AG522" s="51">
        <v>6</v>
      </c>
      <c r="AH522" s="51">
        <v>6</v>
      </c>
      <c r="AI522" s="51"/>
      <c r="AJ522" s="51">
        <v>3</v>
      </c>
      <c r="AK522" s="51" t="s">
        <v>521</v>
      </c>
      <c r="AL522" s="55">
        <v>43817</v>
      </c>
      <c r="AM522" s="56">
        <v>8.9710000000000001</v>
      </c>
      <c r="AN522" s="57">
        <v>0.9</v>
      </c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</row>
    <row r="523" spans="1:52" s="44" customFormat="1" x14ac:dyDescent="0.2">
      <c r="A523" s="44">
        <v>790</v>
      </c>
      <c r="B523" s="44">
        <v>83</v>
      </c>
      <c r="C523" s="44">
        <v>3</v>
      </c>
      <c r="D523" s="124" t="s">
        <v>301</v>
      </c>
      <c r="F523" s="116"/>
      <c r="G523" s="76"/>
      <c r="H523" s="6" t="s">
        <v>5530</v>
      </c>
      <c r="I523" s="16" t="s">
        <v>480</v>
      </c>
      <c r="J523" s="304">
        <v>532011</v>
      </c>
      <c r="K523" s="54" t="s">
        <v>3481</v>
      </c>
      <c r="L523" s="54" t="s">
        <v>3481</v>
      </c>
      <c r="M523" s="219" t="s">
        <v>3482</v>
      </c>
      <c r="N523" s="50" t="s">
        <v>3483</v>
      </c>
      <c r="O523" s="50"/>
      <c r="P523" s="51" t="s">
        <v>824</v>
      </c>
      <c r="Q523" s="351">
        <v>5.8481481481481481</v>
      </c>
      <c r="R523" s="257" t="s">
        <v>93</v>
      </c>
      <c r="S523" s="54" t="s">
        <v>481</v>
      </c>
      <c r="T523" s="54" t="s">
        <v>517</v>
      </c>
      <c r="U523" s="54" t="s">
        <v>482</v>
      </c>
      <c r="V523" s="54" t="s">
        <v>482</v>
      </c>
      <c r="W523" s="54" t="s">
        <v>482</v>
      </c>
      <c r="X523" s="54" t="s">
        <v>482</v>
      </c>
      <c r="Y523" s="54" t="s">
        <v>482</v>
      </c>
      <c r="Z523" s="51"/>
      <c r="AA523" s="51"/>
      <c r="AB523" s="51"/>
      <c r="AC523" s="51"/>
      <c r="AD523" s="51"/>
      <c r="AE523" s="54" t="s">
        <v>482</v>
      </c>
      <c r="AF523" s="51">
        <v>6</v>
      </c>
      <c r="AG523" s="51">
        <v>6</v>
      </c>
      <c r="AH523" s="51">
        <v>6</v>
      </c>
      <c r="AI523" s="51"/>
      <c r="AJ523" s="51">
        <v>3</v>
      </c>
      <c r="AK523" s="51" t="s">
        <v>521</v>
      </c>
      <c r="AL523" s="55">
        <v>43817</v>
      </c>
      <c r="AM523" s="56">
        <v>8.9710000000000001</v>
      </c>
      <c r="AN523" s="57">
        <v>0.9</v>
      </c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</row>
    <row r="524" spans="1:52" s="44" customFormat="1" x14ac:dyDescent="0.2">
      <c r="A524" s="44">
        <v>790</v>
      </c>
      <c r="B524" s="44">
        <v>83</v>
      </c>
      <c r="C524" s="44">
        <v>3</v>
      </c>
      <c r="D524" s="124" t="s">
        <v>301</v>
      </c>
      <c r="F524" s="116"/>
      <c r="G524" s="76"/>
      <c r="H524" s="6" t="s">
        <v>5530</v>
      </c>
      <c r="I524" s="16" t="s">
        <v>480</v>
      </c>
      <c r="J524" s="304">
        <v>532012</v>
      </c>
      <c r="K524" s="54" t="s">
        <v>3484</v>
      </c>
      <c r="L524" s="54" t="s">
        <v>3484</v>
      </c>
      <c r="M524" s="219" t="s">
        <v>3485</v>
      </c>
      <c r="N524" s="50" t="s">
        <v>3486</v>
      </c>
      <c r="O524" s="50"/>
      <c r="P524" s="51" t="s">
        <v>824</v>
      </c>
      <c r="Q524" s="351">
        <v>5.8481481481481481</v>
      </c>
      <c r="R524" s="257" t="s">
        <v>93</v>
      </c>
      <c r="S524" s="54" t="s">
        <v>481</v>
      </c>
      <c r="T524" s="54" t="s">
        <v>517</v>
      </c>
      <c r="U524" s="54" t="s">
        <v>482</v>
      </c>
      <c r="V524" s="54" t="s">
        <v>482</v>
      </c>
      <c r="W524" s="54" t="s">
        <v>482</v>
      </c>
      <c r="X524" s="54" t="s">
        <v>482</v>
      </c>
      <c r="Y524" s="54" t="s">
        <v>482</v>
      </c>
      <c r="Z524" s="51"/>
      <c r="AA524" s="51"/>
      <c r="AB524" s="51"/>
      <c r="AC524" s="51"/>
      <c r="AD524" s="51"/>
      <c r="AE524" s="54" t="s">
        <v>482</v>
      </c>
      <c r="AF524" s="51">
        <v>6</v>
      </c>
      <c r="AG524" s="51">
        <v>6</v>
      </c>
      <c r="AH524" s="51">
        <v>6</v>
      </c>
      <c r="AI524" s="51"/>
      <c r="AJ524" s="51">
        <v>3</v>
      </c>
      <c r="AK524" s="51" t="s">
        <v>521</v>
      </c>
      <c r="AL524" s="55">
        <v>43817</v>
      </c>
      <c r="AM524" s="56">
        <v>8.9710000000000001</v>
      </c>
      <c r="AN524" s="57">
        <v>0.9</v>
      </c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</row>
    <row r="525" spans="1:52" s="44" customFormat="1" x14ac:dyDescent="0.2">
      <c r="A525" s="44">
        <v>790</v>
      </c>
      <c r="B525" s="44">
        <v>83</v>
      </c>
      <c r="C525" s="44">
        <v>3</v>
      </c>
      <c r="D525" s="124" t="s">
        <v>301</v>
      </c>
      <c r="F525" s="116"/>
      <c r="G525" s="76"/>
      <c r="H525" s="6" t="s">
        <v>5530</v>
      </c>
      <c r="I525" s="16" t="s">
        <v>480</v>
      </c>
      <c r="J525" s="304">
        <v>532013</v>
      </c>
      <c r="K525" s="54" t="s">
        <v>3487</v>
      </c>
      <c r="L525" s="54" t="s">
        <v>3487</v>
      </c>
      <c r="M525" s="219" t="s">
        <v>3488</v>
      </c>
      <c r="N525" s="50" t="s">
        <v>3489</v>
      </c>
      <c r="O525" s="50"/>
      <c r="P525" s="51" t="s">
        <v>824</v>
      </c>
      <c r="Q525" s="351">
        <v>5.8481481481481481</v>
      </c>
      <c r="R525" s="257" t="s">
        <v>93</v>
      </c>
      <c r="S525" s="54" t="s">
        <v>481</v>
      </c>
      <c r="T525" s="54" t="s">
        <v>517</v>
      </c>
      <c r="U525" s="54" t="s">
        <v>482</v>
      </c>
      <c r="V525" s="54" t="s">
        <v>482</v>
      </c>
      <c r="W525" s="54" t="s">
        <v>482</v>
      </c>
      <c r="X525" s="54" t="s">
        <v>482</v>
      </c>
      <c r="Y525" s="54" t="s">
        <v>482</v>
      </c>
      <c r="Z525" s="51"/>
      <c r="AA525" s="51"/>
      <c r="AB525" s="51"/>
      <c r="AC525" s="51"/>
      <c r="AD525" s="51"/>
      <c r="AE525" s="54" t="s">
        <v>482</v>
      </c>
      <c r="AF525" s="51">
        <v>6</v>
      </c>
      <c r="AG525" s="51">
        <v>6</v>
      </c>
      <c r="AH525" s="51">
        <v>6</v>
      </c>
      <c r="AI525" s="51"/>
      <c r="AJ525" s="51">
        <v>3</v>
      </c>
      <c r="AK525" s="51" t="s">
        <v>521</v>
      </c>
      <c r="AL525" s="55">
        <v>43817</v>
      </c>
      <c r="AM525" s="56">
        <v>8.9710000000000001</v>
      </c>
      <c r="AN525" s="57">
        <v>0.9</v>
      </c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</row>
    <row r="526" spans="1:52" s="44" customFormat="1" x14ac:dyDescent="0.2">
      <c r="A526" s="44">
        <v>790</v>
      </c>
      <c r="B526" s="44">
        <v>83</v>
      </c>
      <c r="C526" s="44">
        <v>3</v>
      </c>
      <c r="D526" s="124" t="s">
        <v>301</v>
      </c>
      <c r="F526" s="116"/>
      <c r="G526" s="76"/>
      <c r="H526" s="6" t="s">
        <v>5530</v>
      </c>
      <c r="I526" s="16" t="s">
        <v>480</v>
      </c>
      <c r="J526" s="304">
        <v>532014</v>
      </c>
      <c r="K526" s="54" t="s">
        <v>3490</v>
      </c>
      <c r="L526" s="54" t="s">
        <v>3490</v>
      </c>
      <c r="M526" s="219" t="s">
        <v>3491</v>
      </c>
      <c r="N526" s="50" t="s">
        <v>3492</v>
      </c>
      <c r="O526" s="50"/>
      <c r="P526" s="51" t="s">
        <v>824</v>
      </c>
      <c r="Q526" s="351">
        <v>5.8481481481481481</v>
      </c>
      <c r="R526" s="257" t="s">
        <v>93</v>
      </c>
      <c r="S526" s="54" t="s">
        <v>481</v>
      </c>
      <c r="T526" s="54" t="s">
        <v>517</v>
      </c>
      <c r="U526" s="54" t="s">
        <v>482</v>
      </c>
      <c r="V526" s="54" t="s">
        <v>482</v>
      </c>
      <c r="W526" s="54" t="s">
        <v>482</v>
      </c>
      <c r="X526" s="54" t="s">
        <v>482</v>
      </c>
      <c r="Y526" s="54" t="s">
        <v>482</v>
      </c>
      <c r="Z526" s="51"/>
      <c r="AA526" s="51"/>
      <c r="AB526" s="51"/>
      <c r="AC526" s="51"/>
      <c r="AD526" s="51"/>
      <c r="AE526" s="54" t="s">
        <v>482</v>
      </c>
      <c r="AF526" s="51">
        <v>6</v>
      </c>
      <c r="AG526" s="51">
        <v>6</v>
      </c>
      <c r="AH526" s="51">
        <v>6</v>
      </c>
      <c r="AI526" s="51"/>
      <c r="AJ526" s="51">
        <v>3</v>
      </c>
      <c r="AK526" s="51" t="s">
        <v>521</v>
      </c>
      <c r="AL526" s="55">
        <v>43817</v>
      </c>
      <c r="AM526" s="56">
        <v>8.9710000000000001</v>
      </c>
      <c r="AN526" s="57">
        <v>0.9</v>
      </c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</row>
    <row r="527" spans="1:52" s="44" customFormat="1" x14ac:dyDescent="0.2">
      <c r="A527" s="44">
        <v>790</v>
      </c>
      <c r="B527" s="44">
        <v>83</v>
      </c>
      <c r="C527" s="44">
        <v>3</v>
      </c>
      <c r="D527" s="124" t="s">
        <v>301</v>
      </c>
      <c r="F527" s="116"/>
      <c r="G527" s="76"/>
      <c r="H527" s="6" t="s">
        <v>5530</v>
      </c>
      <c r="I527" s="16" t="s">
        <v>480</v>
      </c>
      <c r="J527" s="304">
        <v>532015</v>
      </c>
      <c r="K527" s="54" t="s">
        <v>3493</v>
      </c>
      <c r="L527" s="54" t="s">
        <v>3493</v>
      </c>
      <c r="M527" s="219" t="s">
        <v>3494</v>
      </c>
      <c r="N527" s="50" t="s">
        <v>3495</v>
      </c>
      <c r="O527" s="50"/>
      <c r="P527" s="51" t="s">
        <v>824</v>
      </c>
      <c r="Q527" s="351">
        <v>5.8481481481481481</v>
      </c>
      <c r="R527" s="257" t="s">
        <v>93</v>
      </c>
      <c r="S527" s="54" t="s">
        <v>481</v>
      </c>
      <c r="T527" s="54" t="s">
        <v>517</v>
      </c>
      <c r="U527" s="54" t="s">
        <v>482</v>
      </c>
      <c r="V527" s="54" t="s">
        <v>482</v>
      </c>
      <c r="W527" s="54" t="s">
        <v>482</v>
      </c>
      <c r="X527" s="54" t="s">
        <v>482</v>
      </c>
      <c r="Y527" s="54" t="s">
        <v>482</v>
      </c>
      <c r="Z527" s="51"/>
      <c r="AA527" s="51"/>
      <c r="AB527" s="51"/>
      <c r="AC527" s="51"/>
      <c r="AD527" s="51"/>
      <c r="AE527" s="54" t="s">
        <v>482</v>
      </c>
      <c r="AF527" s="51">
        <v>6</v>
      </c>
      <c r="AG527" s="51">
        <v>6</v>
      </c>
      <c r="AH527" s="51">
        <v>6</v>
      </c>
      <c r="AI527" s="51"/>
      <c r="AJ527" s="51">
        <v>3</v>
      </c>
      <c r="AK527" s="51" t="s">
        <v>521</v>
      </c>
      <c r="AL527" s="55">
        <v>43817</v>
      </c>
      <c r="AM527" s="56">
        <v>8.9710000000000001</v>
      </c>
      <c r="AN527" s="57">
        <v>0.9</v>
      </c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</row>
    <row r="528" spans="1:52" s="44" customFormat="1" x14ac:dyDescent="0.2">
      <c r="A528" s="44">
        <v>790</v>
      </c>
      <c r="B528" s="44">
        <v>83</v>
      </c>
      <c r="C528" s="44">
        <v>3</v>
      </c>
      <c r="D528" s="124" t="s">
        <v>301</v>
      </c>
      <c r="F528" s="116"/>
      <c r="G528" s="76"/>
      <c r="H528" s="6" t="s">
        <v>5530</v>
      </c>
      <c r="I528" s="16" t="s">
        <v>480</v>
      </c>
      <c r="J528" s="106">
        <v>532025</v>
      </c>
      <c r="K528" s="54" t="s">
        <v>3496</v>
      </c>
      <c r="L528" s="54" t="s">
        <v>3496</v>
      </c>
      <c r="M528" s="219" t="s">
        <v>3497</v>
      </c>
      <c r="N528" s="50" t="s">
        <v>3498</v>
      </c>
      <c r="O528" s="50"/>
      <c r="P528" s="51" t="s">
        <v>824</v>
      </c>
      <c r="Q528" s="351">
        <v>5.8481481481481481</v>
      </c>
      <c r="R528" s="257" t="s">
        <v>93</v>
      </c>
      <c r="S528" s="54" t="s">
        <v>481</v>
      </c>
      <c r="T528" s="54" t="s">
        <v>517</v>
      </c>
      <c r="U528" s="54" t="s">
        <v>482</v>
      </c>
      <c r="V528" s="54" t="s">
        <v>482</v>
      </c>
      <c r="W528" s="54" t="s">
        <v>482</v>
      </c>
      <c r="X528" s="54" t="s">
        <v>482</v>
      </c>
      <c r="Y528" s="54" t="s">
        <v>482</v>
      </c>
      <c r="Z528" s="51"/>
      <c r="AA528" s="51"/>
      <c r="AB528" s="51"/>
      <c r="AC528" s="51"/>
      <c r="AD528" s="51"/>
      <c r="AE528" s="54" t="s">
        <v>482</v>
      </c>
      <c r="AF528" s="51">
        <v>6</v>
      </c>
      <c r="AG528" s="51">
        <v>6</v>
      </c>
      <c r="AH528" s="51">
        <v>6</v>
      </c>
      <c r="AI528" s="51"/>
      <c r="AJ528" s="51">
        <v>3</v>
      </c>
      <c r="AK528" s="51" t="s">
        <v>521</v>
      </c>
      <c r="AL528" s="55">
        <v>43817</v>
      </c>
      <c r="AM528" s="56">
        <v>8.9710000000000001</v>
      </c>
      <c r="AN528" s="57">
        <v>0.9</v>
      </c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</row>
    <row r="529" spans="1:52" s="44" customFormat="1" x14ac:dyDescent="0.2">
      <c r="A529" s="44">
        <v>790</v>
      </c>
      <c r="B529" s="44">
        <v>83</v>
      </c>
      <c r="C529" s="44">
        <v>3</v>
      </c>
      <c r="D529" s="124" t="s">
        <v>301</v>
      </c>
      <c r="F529" s="116"/>
      <c r="G529" s="76"/>
      <c r="H529" s="6" t="s">
        <v>5530</v>
      </c>
      <c r="I529" s="16" t="s">
        <v>480</v>
      </c>
      <c r="J529" s="106">
        <v>532026</v>
      </c>
      <c r="K529" s="54" t="s">
        <v>3499</v>
      </c>
      <c r="L529" s="54" t="s">
        <v>3499</v>
      </c>
      <c r="M529" s="219" t="s">
        <v>3500</v>
      </c>
      <c r="N529" s="50" t="s">
        <v>3501</v>
      </c>
      <c r="O529" s="50"/>
      <c r="P529" s="51" t="s">
        <v>824</v>
      </c>
      <c r="Q529" s="351">
        <v>5.8481481481481481</v>
      </c>
      <c r="R529" s="257" t="s">
        <v>93</v>
      </c>
      <c r="S529" s="54" t="s">
        <v>481</v>
      </c>
      <c r="T529" s="54" t="s">
        <v>517</v>
      </c>
      <c r="U529" s="54" t="s">
        <v>482</v>
      </c>
      <c r="V529" s="54" t="s">
        <v>482</v>
      </c>
      <c r="W529" s="54" t="s">
        <v>482</v>
      </c>
      <c r="X529" s="54" t="s">
        <v>482</v>
      </c>
      <c r="Y529" s="54" t="s">
        <v>482</v>
      </c>
      <c r="Z529" s="51"/>
      <c r="AA529" s="51"/>
      <c r="AB529" s="51"/>
      <c r="AC529" s="51"/>
      <c r="AD529" s="51"/>
      <c r="AE529" s="54" t="s">
        <v>482</v>
      </c>
      <c r="AF529" s="51">
        <v>6</v>
      </c>
      <c r="AG529" s="51">
        <v>6</v>
      </c>
      <c r="AH529" s="51">
        <v>6</v>
      </c>
      <c r="AI529" s="51"/>
      <c r="AJ529" s="51">
        <v>3</v>
      </c>
      <c r="AK529" s="51" t="s">
        <v>521</v>
      </c>
      <c r="AL529" s="55">
        <v>43817</v>
      </c>
      <c r="AM529" s="56">
        <v>8.9710000000000001</v>
      </c>
      <c r="AN529" s="57">
        <v>0.9</v>
      </c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</row>
    <row r="530" spans="1:52" s="44" customFormat="1" x14ac:dyDescent="0.2">
      <c r="A530" s="44">
        <v>790</v>
      </c>
      <c r="B530" s="44">
        <v>83</v>
      </c>
      <c r="C530" s="44">
        <v>3</v>
      </c>
      <c r="D530" s="124" t="s">
        <v>301</v>
      </c>
      <c r="F530" s="116"/>
      <c r="G530" s="76"/>
      <c r="H530" s="6" t="s">
        <v>5530</v>
      </c>
      <c r="I530" s="16" t="s">
        <v>480</v>
      </c>
      <c r="J530" s="106">
        <v>532027</v>
      </c>
      <c r="K530" s="54" t="s">
        <v>3502</v>
      </c>
      <c r="L530" s="54" t="s">
        <v>3502</v>
      </c>
      <c r="M530" s="219" t="s">
        <v>3503</v>
      </c>
      <c r="N530" s="50" t="s">
        <v>3504</v>
      </c>
      <c r="O530" s="50"/>
      <c r="P530" s="51" t="s">
        <v>824</v>
      </c>
      <c r="Q530" s="351">
        <v>5.8481481481481481</v>
      </c>
      <c r="R530" s="257" t="s">
        <v>93</v>
      </c>
      <c r="S530" s="54" t="s">
        <v>481</v>
      </c>
      <c r="T530" s="54" t="s">
        <v>517</v>
      </c>
      <c r="U530" s="54" t="s">
        <v>482</v>
      </c>
      <c r="V530" s="54" t="s">
        <v>482</v>
      </c>
      <c r="W530" s="54" t="s">
        <v>482</v>
      </c>
      <c r="X530" s="54" t="s">
        <v>482</v>
      </c>
      <c r="Y530" s="54" t="s">
        <v>482</v>
      </c>
      <c r="Z530" s="51"/>
      <c r="AA530" s="51"/>
      <c r="AB530" s="51"/>
      <c r="AC530" s="51"/>
      <c r="AD530" s="51"/>
      <c r="AE530" s="54" t="s">
        <v>482</v>
      </c>
      <c r="AF530" s="51">
        <v>6</v>
      </c>
      <c r="AG530" s="51">
        <v>6</v>
      </c>
      <c r="AH530" s="51">
        <v>6</v>
      </c>
      <c r="AI530" s="51"/>
      <c r="AJ530" s="51">
        <v>3</v>
      </c>
      <c r="AK530" s="51" t="s">
        <v>521</v>
      </c>
      <c r="AL530" s="55">
        <v>43817</v>
      </c>
      <c r="AM530" s="56">
        <v>8.9710000000000001</v>
      </c>
      <c r="AN530" s="57">
        <v>0.9</v>
      </c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</row>
    <row r="531" spans="1:52" s="44" customFormat="1" x14ac:dyDescent="0.2">
      <c r="A531" s="44">
        <v>790</v>
      </c>
      <c r="B531" s="44">
        <v>83</v>
      </c>
      <c r="C531" s="44">
        <v>3</v>
      </c>
      <c r="D531" s="124" t="s">
        <v>301</v>
      </c>
      <c r="F531" s="116"/>
      <c r="G531" s="76"/>
      <c r="H531" s="6" t="s">
        <v>5530</v>
      </c>
      <c r="I531" s="16" t="s">
        <v>480</v>
      </c>
      <c r="J531" s="106">
        <v>532028</v>
      </c>
      <c r="K531" s="54" t="s">
        <v>3505</v>
      </c>
      <c r="L531" s="54" t="s">
        <v>3505</v>
      </c>
      <c r="M531" s="219" t="s">
        <v>3506</v>
      </c>
      <c r="N531" s="50" t="s">
        <v>3507</v>
      </c>
      <c r="O531" s="50"/>
      <c r="P531" s="51" t="s">
        <v>824</v>
      </c>
      <c r="Q531" s="351">
        <v>5.8481481481481481</v>
      </c>
      <c r="R531" s="257" t="s">
        <v>93</v>
      </c>
      <c r="S531" s="54" t="s">
        <v>481</v>
      </c>
      <c r="T531" s="54" t="s">
        <v>517</v>
      </c>
      <c r="U531" s="54" t="s">
        <v>482</v>
      </c>
      <c r="V531" s="54" t="s">
        <v>482</v>
      </c>
      <c r="W531" s="54" t="s">
        <v>482</v>
      </c>
      <c r="X531" s="54" t="s">
        <v>482</v>
      </c>
      <c r="Y531" s="54" t="s">
        <v>482</v>
      </c>
      <c r="Z531" s="51"/>
      <c r="AA531" s="51"/>
      <c r="AB531" s="51"/>
      <c r="AC531" s="51"/>
      <c r="AD531" s="51"/>
      <c r="AE531" s="54" t="s">
        <v>482</v>
      </c>
      <c r="AF531" s="51">
        <v>6</v>
      </c>
      <c r="AG531" s="51">
        <v>6</v>
      </c>
      <c r="AH531" s="51">
        <v>6</v>
      </c>
      <c r="AI531" s="51"/>
      <c r="AJ531" s="51">
        <v>3</v>
      </c>
      <c r="AK531" s="51" t="s">
        <v>521</v>
      </c>
      <c r="AL531" s="55">
        <v>43817</v>
      </c>
      <c r="AM531" s="56">
        <v>8.9710000000000001</v>
      </c>
      <c r="AN531" s="57">
        <v>0.9</v>
      </c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</row>
    <row r="532" spans="1:52" s="44" customFormat="1" x14ac:dyDescent="0.2">
      <c r="A532" s="44">
        <v>790</v>
      </c>
      <c r="B532" s="44">
        <v>83</v>
      </c>
      <c r="C532" s="44">
        <v>3</v>
      </c>
      <c r="D532" s="124" t="s">
        <v>301</v>
      </c>
      <c r="F532" s="116"/>
      <c r="G532" s="76"/>
      <c r="H532" s="6" t="s">
        <v>5530</v>
      </c>
      <c r="I532" s="16" t="s">
        <v>480</v>
      </c>
      <c r="J532" s="303">
        <v>532190</v>
      </c>
      <c r="K532" s="54" t="s">
        <v>3508</v>
      </c>
      <c r="L532" s="54" t="s">
        <v>3508</v>
      </c>
      <c r="M532" s="219" t="s">
        <v>3509</v>
      </c>
      <c r="N532" s="50" t="s">
        <v>3510</v>
      </c>
      <c r="O532" s="50"/>
      <c r="P532" s="51" t="s">
        <v>824</v>
      </c>
      <c r="Q532" s="351">
        <v>5.8481481481481481</v>
      </c>
      <c r="R532" s="257" t="s">
        <v>93</v>
      </c>
      <c r="S532" s="54" t="s">
        <v>481</v>
      </c>
      <c r="T532" s="54" t="s">
        <v>517</v>
      </c>
      <c r="U532" s="54" t="s">
        <v>482</v>
      </c>
      <c r="V532" s="54" t="s">
        <v>482</v>
      </c>
      <c r="W532" s="54" t="s">
        <v>482</v>
      </c>
      <c r="X532" s="54" t="s">
        <v>482</v>
      </c>
      <c r="Y532" s="54" t="s">
        <v>482</v>
      </c>
      <c r="Z532" s="51"/>
      <c r="AA532" s="51"/>
      <c r="AB532" s="51"/>
      <c r="AC532" s="51"/>
      <c r="AD532" s="51"/>
      <c r="AE532" s="54" t="s">
        <v>482</v>
      </c>
      <c r="AF532" s="51">
        <v>6</v>
      </c>
      <c r="AG532" s="51">
        <v>6</v>
      </c>
      <c r="AH532" s="51">
        <v>6</v>
      </c>
      <c r="AI532" s="51"/>
      <c r="AJ532" s="51">
        <v>3</v>
      </c>
      <c r="AK532" s="51" t="s">
        <v>521</v>
      </c>
      <c r="AL532" s="55">
        <v>43817</v>
      </c>
      <c r="AM532" s="56">
        <v>8.9710000000000001</v>
      </c>
      <c r="AN532" s="57">
        <v>0.9</v>
      </c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</row>
    <row r="533" spans="1:52" s="44" customFormat="1" x14ac:dyDescent="0.2">
      <c r="A533" s="44">
        <v>790</v>
      </c>
      <c r="B533" s="44">
        <v>83</v>
      </c>
      <c r="C533" s="44">
        <v>3</v>
      </c>
      <c r="D533" s="124" t="s">
        <v>301</v>
      </c>
      <c r="F533" s="116"/>
      <c r="G533" s="76"/>
      <c r="H533" s="6" t="s">
        <v>5530</v>
      </c>
      <c r="I533" s="16" t="s">
        <v>480</v>
      </c>
      <c r="J533" s="303">
        <v>532191</v>
      </c>
      <c r="K533" s="51" t="s">
        <v>3511</v>
      </c>
      <c r="L533" s="51" t="s">
        <v>3511</v>
      </c>
      <c r="M533" s="219" t="s">
        <v>3512</v>
      </c>
      <c r="N533" s="50" t="s">
        <v>3513</v>
      </c>
      <c r="O533" s="50"/>
      <c r="P533" s="51" t="s">
        <v>824</v>
      </c>
      <c r="Q533" s="351">
        <v>5.8481481481481481</v>
      </c>
      <c r="R533" s="257" t="s">
        <v>93</v>
      </c>
      <c r="S533" s="54" t="s">
        <v>481</v>
      </c>
      <c r="T533" s="54" t="s">
        <v>517</v>
      </c>
      <c r="U533" s="54" t="s">
        <v>482</v>
      </c>
      <c r="V533" s="54" t="s">
        <v>482</v>
      </c>
      <c r="W533" s="54" t="s">
        <v>482</v>
      </c>
      <c r="X533" s="54" t="s">
        <v>482</v>
      </c>
      <c r="Y533" s="54" t="s">
        <v>482</v>
      </c>
      <c r="Z533" s="51"/>
      <c r="AA533" s="51"/>
      <c r="AB533" s="51"/>
      <c r="AC533" s="51"/>
      <c r="AD533" s="51"/>
      <c r="AE533" s="54" t="s">
        <v>482</v>
      </c>
      <c r="AF533" s="51">
        <v>6</v>
      </c>
      <c r="AG533" s="51">
        <v>6</v>
      </c>
      <c r="AH533" s="51">
        <v>6</v>
      </c>
      <c r="AI533" s="51"/>
      <c r="AJ533" s="51">
        <v>3</v>
      </c>
      <c r="AK533" s="51" t="s">
        <v>521</v>
      </c>
      <c r="AL533" s="55">
        <v>43817</v>
      </c>
      <c r="AM533" s="56">
        <v>8.9710000000000001</v>
      </c>
      <c r="AN533" s="57">
        <v>0.9</v>
      </c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</row>
    <row r="534" spans="1:52" s="44" customFormat="1" x14ac:dyDescent="0.2">
      <c r="A534" s="44">
        <v>790</v>
      </c>
      <c r="B534" s="44">
        <v>83</v>
      </c>
      <c r="C534" s="44">
        <v>3</v>
      </c>
      <c r="D534" s="124" t="s">
        <v>301</v>
      </c>
      <c r="F534" s="116"/>
      <c r="G534" s="76"/>
      <c r="H534" s="6" t="s">
        <v>5530</v>
      </c>
      <c r="I534" s="16" t="s">
        <v>480</v>
      </c>
      <c r="J534" s="303">
        <v>532192</v>
      </c>
      <c r="K534" s="51" t="s">
        <v>3514</v>
      </c>
      <c r="L534" s="51" t="s">
        <v>3514</v>
      </c>
      <c r="M534" s="219" t="s">
        <v>3515</v>
      </c>
      <c r="N534" s="50" t="s">
        <v>3516</v>
      </c>
      <c r="O534" s="50"/>
      <c r="P534" s="51" t="s">
        <v>824</v>
      </c>
      <c r="Q534" s="351">
        <v>5.8481481481481481</v>
      </c>
      <c r="R534" s="257" t="s">
        <v>93</v>
      </c>
      <c r="S534" s="54" t="s">
        <v>481</v>
      </c>
      <c r="T534" s="54" t="s">
        <v>517</v>
      </c>
      <c r="U534" s="54" t="s">
        <v>482</v>
      </c>
      <c r="V534" s="54" t="s">
        <v>482</v>
      </c>
      <c r="W534" s="54" t="s">
        <v>482</v>
      </c>
      <c r="X534" s="54" t="s">
        <v>482</v>
      </c>
      <c r="Y534" s="54" t="s">
        <v>482</v>
      </c>
      <c r="Z534" s="51"/>
      <c r="AA534" s="51"/>
      <c r="AB534" s="51"/>
      <c r="AC534" s="51"/>
      <c r="AD534" s="51"/>
      <c r="AE534" s="54" t="s">
        <v>482</v>
      </c>
      <c r="AF534" s="51">
        <v>6</v>
      </c>
      <c r="AG534" s="51">
        <v>6</v>
      </c>
      <c r="AH534" s="51">
        <v>6</v>
      </c>
      <c r="AI534" s="51"/>
      <c r="AJ534" s="51">
        <v>3</v>
      </c>
      <c r="AK534" s="51" t="s">
        <v>521</v>
      </c>
      <c r="AL534" s="55">
        <v>43817</v>
      </c>
      <c r="AM534" s="56">
        <v>8.9710000000000001</v>
      </c>
      <c r="AN534" s="57">
        <v>0.9</v>
      </c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</row>
    <row r="535" spans="1:52" s="44" customFormat="1" x14ac:dyDescent="0.2">
      <c r="A535" s="44">
        <v>790</v>
      </c>
      <c r="B535" s="44">
        <v>83</v>
      </c>
      <c r="C535" s="44">
        <v>3</v>
      </c>
      <c r="D535" s="124" t="s">
        <v>301</v>
      </c>
      <c r="F535" s="116"/>
      <c r="G535" s="76"/>
      <c r="H535" s="6" t="s">
        <v>5530</v>
      </c>
      <c r="I535" s="16" t="s">
        <v>480</v>
      </c>
      <c r="J535" s="303">
        <v>532194</v>
      </c>
      <c r="K535" s="51" t="s">
        <v>3517</v>
      </c>
      <c r="L535" s="51" t="s">
        <v>3517</v>
      </c>
      <c r="M535" s="219" t="s">
        <v>3518</v>
      </c>
      <c r="N535" s="50" t="s">
        <v>3519</v>
      </c>
      <c r="O535" s="50"/>
      <c r="P535" s="51" t="s">
        <v>824</v>
      </c>
      <c r="Q535" s="351">
        <v>5.8481481481481481</v>
      </c>
      <c r="R535" s="257" t="s">
        <v>93</v>
      </c>
      <c r="S535" s="54" t="s">
        <v>481</v>
      </c>
      <c r="T535" s="54" t="s">
        <v>517</v>
      </c>
      <c r="U535" s="54" t="s">
        <v>482</v>
      </c>
      <c r="V535" s="54" t="s">
        <v>482</v>
      </c>
      <c r="W535" s="54" t="s">
        <v>482</v>
      </c>
      <c r="X535" s="54" t="s">
        <v>482</v>
      </c>
      <c r="Y535" s="54" t="s">
        <v>482</v>
      </c>
      <c r="Z535" s="51"/>
      <c r="AA535" s="51"/>
      <c r="AB535" s="51"/>
      <c r="AC535" s="51"/>
      <c r="AD535" s="51"/>
      <c r="AE535" s="54" t="s">
        <v>482</v>
      </c>
      <c r="AF535" s="51">
        <v>6</v>
      </c>
      <c r="AG535" s="51">
        <v>6</v>
      </c>
      <c r="AH535" s="51">
        <v>6</v>
      </c>
      <c r="AI535" s="51"/>
      <c r="AJ535" s="51">
        <v>3</v>
      </c>
      <c r="AK535" s="51" t="s">
        <v>521</v>
      </c>
      <c r="AL535" s="55">
        <v>43817</v>
      </c>
      <c r="AM535" s="56">
        <v>8.9710000000000001</v>
      </c>
      <c r="AN535" s="57">
        <v>0.9</v>
      </c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</row>
    <row r="536" spans="1:52" s="44" customFormat="1" x14ac:dyDescent="0.2">
      <c r="A536" s="44">
        <v>790</v>
      </c>
      <c r="B536" s="44">
        <v>83</v>
      </c>
      <c r="C536" s="44">
        <v>3</v>
      </c>
      <c r="D536" s="124" t="s">
        <v>301</v>
      </c>
      <c r="F536" s="116"/>
      <c r="G536" s="76"/>
      <c r="H536" s="6" t="s">
        <v>5530</v>
      </c>
      <c r="I536" s="16" t="s">
        <v>480</v>
      </c>
      <c r="J536" s="303">
        <v>532195</v>
      </c>
      <c r="K536" s="51" t="s">
        <v>3520</v>
      </c>
      <c r="L536" s="51" t="s">
        <v>3520</v>
      </c>
      <c r="M536" s="219" t="s">
        <v>3521</v>
      </c>
      <c r="N536" s="50" t="s">
        <v>3522</v>
      </c>
      <c r="O536" s="50"/>
      <c r="P536" s="51" t="s">
        <v>824</v>
      </c>
      <c r="Q536" s="351">
        <v>5.8481481481481481</v>
      </c>
      <c r="R536" s="257" t="s">
        <v>93</v>
      </c>
      <c r="S536" s="54" t="s">
        <v>481</v>
      </c>
      <c r="T536" s="54" t="s">
        <v>517</v>
      </c>
      <c r="U536" s="54" t="s">
        <v>482</v>
      </c>
      <c r="V536" s="54" t="s">
        <v>482</v>
      </c>
      <c r="W536" s="54" t="s">
        <v>482</v>
      </c>
      <c r="X536" s="54" t="s">
        <v>482</v>
      </c>
      <c r="Y536" s="54" t="s">
        <v>482</v>
      </c>
      <c r="Z536" s="51"/>
      <c r="AA536" s="51"/>
      <c r="AB536" s="51"/>
      <c r="AC536" s="51"/>
      <c r="AD536" s="51"/>
      <c r="AE536" s="54" t="s">
        <v>482</v>
      </c>
      <c r="AF536" s="51">
        <v>6</v>
      </c>
      <c r="AG536" s="51">
        <v>6</v>
      </c>
      <c r="AH536" s="51">
        <v>6</v>
      </c>
      <c r="AI536" s="51"/>
      <c r="AJ536" s="51">
        <v>3</v>
      </c>
      <c r="AK536" s="51" t="s">
        <v>521</v>
      </c>
      <c r="AL536" s="55">
        <v>43817</v>
      </c>
      <c r="AM536" s="56">
        <v>8.9710000000000001</v>
      </c>
      <c r="AN536" s="57">
        <v>0.9</v>
      </c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</row>
    <row r="537" spans="1:52" s="44" customFormat="1" x14ac:dyDescent="0.2">
      <c r="A537" s="44">
        <v>790</v>
      </c>
      <c r="B537" s="44">
        <v>83</v>
      </c>
      <c r="C537" s="44">
        <v>3</v>
      </c>
      <c r="D537" s="124" t="s">
        <v>301</v>
      </c>
      <c r="F537" s="116"/>
      <c r="G537" s="76"/>
      <c r="H537" s="6" t="s">
        <v>5530</v>
      </c>
      <c r="I537" s="16" t="s">
        <v>480</v>
      </c>
      <c r="J537" s="303">
        <v>532196</v>
      </c>
      <c r="K537" s="51" t="s">
        <v>3523</v>
      </c>
      <c r="L537" s="51" t="s">
        <v>3523</v>
      </c>
      <c r="M537" s="219" t="s">
        <v>3524</v>
      </c>
      <c r="N537" s="50" t="s">
        <v>3525</v>
      </c>
      <c r="O537" s="50"/>
      <c r="P537" s="51" t="s">
        <v>824</v>
      </c>
      <c r="Q537" s="351">
        <v>5.8481481481481481</v>
      </c>
      <c r="R537" s="257" t="s">
        <v>93</v>
      </c>
      <c r="S537" s="54" t="s">
        <v>481</v>
      </c>
      <c r="T537" s="54" t="s">
        <v>517</v>
      </c>
      <c r="U537" s="54" t="s">
        <v>482</v>
      </c>
      <c r="V537" s="54" t="s">
        <v>482</v>
      </c>
      <c r="W537" s="54" t="s">
        <v>482</v>
      </c>
      <c r="X537" s="54" t="s">
        <v>482</v>
      </c>
      <c r="Y537" s="54" t="s">
        <v>482</v>
      </c>
      <c r="Z537" s="51"/>
      <c r="AA537" s="51"/>
      <c r="AB537" s="51"/>
      <c r="AC537" s="51"/>
      <c r="AD537" s="51"/>
      <c r="AE537" s="54" t="s">
        <v>482</v>
      </c>
      <c r="AF537" s="51">
        <v>6</v>
      </c>
      <c r="AG537" s="51">
        <v>6</v>
      </c>
      <c r="AH537" s="51">
        <v>6</v>
      </c>
      <c r="AI537" s="51"/>
      <c r="AJ537" s="51">
        <v>3</v>
      </c>
      <c r="AK537" s="51" t="s">
        <v>521</v>
      </c>
      <c r="AL537" s="55">
        <v>43817</v>
      </c>
      <c r="AM537" s="56">
        <v>8.9710000000000001</v>
      </c>
      <c r="AN537" s="57">
        <v>0.9</v>
      </c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</row>
    <row r="538" spans="1:52" s="44" customFormat="1" x14ac:dyDescent="0.2">
      <c r="A538" s="44">
        <v>790</v>
      </c>
      <c r="B538" s="44">
        <v>83</v>
      </c>
      <c r="C538" s="44">
        <v>3</v>
      </c>
      <c r="D538" s="124" t="s">
        <v>301</v>
      </c>
      <c r="F538" s="116"/>
      <c r="G538" s="76"/>
      <c r="H538" s="6" t="s">
        <v>5530</v>
      </c>
      <c r="I538" s="16" t="s">
        <v>480</v>
      </c>
      <c r="J538" s="303">
        <v>532197</v>
      </c>
      <c r="K538" s="51" t="s">
        <v>3526</v>
      </c>
      <c r="L538" s="51" t="s">
        <v>3526</v>
      </c>
      <c r="M538" s="219" t="s">
        <v>3527</v>
      </c>
      <c r="N538" s="50" t="s">
        <v>3528</v>
      </c>
      <c r="O538" s="50"/>
      <c r="P538" s="51" t="s">
        <v>824</v>
      </c>
      <c r="Q538" s="351">
        <v>5.8481481481481481</v>
      </c>
      <c r="R538" s="257" t="s">
        <v>93</v>
      </c>
      <c r="S538" s="54" t="s">
        <v>481</v>
      </c>
      <c r="T538" s="54" t="s">
        <v>517</v>
      </c>
      <c r="U538" s="54" t="s">
        <v>482</v>
      </c>
      <c r="V538" s="54" t="s">
        <v>482</v>
      </c>
      <c r="W538" s="54" t="s">
        <v>482</v>
      </c>
      <c r="X538" s="54" t="s">
        <v>482</v>
      </c>
      <c r="Y538" s="54" t="s">
        <v>482</v>
      </c>
      <c r="Z538" s="51"/>
      <c r="AA538" s="51"/>
      <c r="AB538" s="51"/>
      <c r="AC538" s="51"/>
      <c r="AD538" s="51"/>
      <c r="AE538" s="54" t="s">
        <v>482</v>
      </c>
      <c r="AF538" s="51">
        <v>6</v>
      </c>
      <c r="AG538" s="51">
        <v>6</v>
      </c>
      <c r="AH538" s="51">
        <v>6</v>
      </c>
      <c r="AI538" s="51"/>
      <c r="AJ538" s="51">
        <v>3</v>
      </c>
      <c r="AK538" s="51" t="s">
        <v>521</v>
      </c>
      <c r="AL538" s="55">
        <v>43817</v>
      </c>
      <c r="AM538" s="56">
        <v>8.9710000000000001</v>
      </c>
      <c r="AN538" s="57">
        <v>0.9</v>
      </c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</row>
    <row r="539" spans="1:52" s="44" customFormat="1" x14ac:dyDescent="0.2">
      <c r="A539" s="44">
        <v>790</v>
      </c>
      <c r="B539" s="44">
        <v>83</v>
      </c>
      <c r="C539" s="44">
        <v>3</v>
      </c>
      <c r="D539" s="124" t="s">
        <v>301</v>
      </c>
      <c r="F539" s="116"/>
      <c r="G539" s="76"/>
      <c r="H539" s="6" t="s">
        <v>5530</v>
      </c>
      <c r="I539" s="16" t="s">
        <v>480</v>
      </c>
      <c r="J539" s="303">
        <v>532198</v>
      </c>
      <c r="K539" s="51" t="s">
        <v>3529</v>
      </c>
      <c r="L539" s="51" t="s">
        <v>3529</v>
      </c>
      <c r="M539" s="219" t="s">
        <v>3530</v>
      </c>
      <c r="N539" s="50" t="s">
        <v>3531</v>
      </c>
      <c r="O539" s="50"/>
      <c r="P539" s="51" t="s">
        <v>824</v>
      </c>
      <c r="Q539" s="351">
        <v>5.8481481481481481</v>
      </c>
      <c r="R539" s="257" t="s">
        <v>93</v>
      </c>
      <c r="S539" s="54" t="s">
        <v>481</v>
      </c>
      <c r="T539" s="54" t="s">
        <v>517</v>
      </c>
      <c r="U539" s="54" t="s">
        <v>482</v>
      </c>
      <c r="V539" s="54" t="s">
        <v>482</v>
      </c>
      <c r="W539" s="54" t="s">
        <v>482</v>
      </c>
      <c r="X539" s="54" t="s">
        <v>482</v>
      </c>
      <c r="Y539" s="54" t="s">
        <v>482</v>
      </c>
      <c r="Z539" s="51"/>
      <c r="AA539" s="51"/>
      <c r="AB539" s="51"/>
      <c r="AC539" s="51"/>
      <c r="AD539" s="51"/>
      <c r="AE539" s="54" t="s">
        <v>482</v>
      </c>
      <c r="AF539" s="51">
        <v>6</v>
      </c>
      <c r="AG539" s="51">
        <v>6</v>
      </c>
      <c r="AH539" s="51">
        <v>6</v>
      </c>
      <c r="AI539" s="51"/>
      <c r="AJ539" s="51">
        <v>3</v>
      </c>
      <c r="AK539" s="51" t="s">
        <v>521</v>
      </c>
      <c r="AL539" s="55">
        <v>43817</v>
      </c>
      <c r="AM539" s="56">
        <v>8.9710000000000001</v>
      </c>
      <c r="AN539" s="57">
        <v>0.9</v>
      </c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</row>
    <row r="540" spans="1:52" s="44" customFormat="1" x14ac:dyDescent="0.2">
      <c r="A540" s="44">
        <v>790</v>
      </c>
      <c r="B540" s="44">
        <v>83</v>
      </c>
      <c r="C540" s="44">
        <v>3</v>
      </c>
      <c r="D540" s="124" t="s">
        <v>301</v>
      </c>
      <c r="F540" s="116"/>
      <c r="G540" s="76"/>
      <c r="H540" s="6" t="s">
        <v>5530</v>
      </c>
      <c r="I540" s="16" t="s">
        <v>480</v>
      </c>
      <c r="J540" s="303">
        <v>532199</v>
      </c>
      <c r="K540" s="51" t="s">
        <v>3532</v>
      </c>
      <c r="L540" s="51" t="s">
        <v>3532</v>
      </c>
      <c r="M540" s="219" t="s">
        <v>3533</v>
      </c>
      <c r="N540" s="50" t="s">
        <v>3534</v>
      </c>
      <c r="O540" s="50"/>
      <c r="P540" s="51" t="s">
        <v>824</v>
      </c>
      <c r="Q540" s="351">
        <v>5.8481481481481481</v>
      </c>
      <c r="R540" s="257" t="s">
        <v>93</v>
      </c>
      <c r="S540" s="54" t="s">
        <v>481</v>
      </c>
      <c r="T540" s="54" t="s">
        <v>517</v>
      </c>
      <c r="U540" s="54" t="s">
        <v>482</v>
      </c>
      <c r="V540" s="54" t="s">
        <v>482</v>
      </c>
      <c r="W540" s="54" t="s">
        <v>482</v>
      </c>
      <c r="X540" s="54" t="s">
        <v>482</v>
      </c>
      <c r="Y540" s="54" t="s">
        <v>482</v>
      </c>
      <c r="Z540" s="51"/>
      <c r="AA540" s="51"/>
      <c r="AB540" s="51"/>
      <c r="AC540" s="51"/>
      <c r="AD540" s="51"/>
      <c r="AE540" s="54" t="s">
        <v>482</v>
      </c>
      <c r="AF540" s="51">
        <v>6</v>
      </c>
      <c r="AG540" s="51">
        <v>6</v>
      </c>
      <c r="AH540" s="51">
        <v>6</v>
      </c>
      <c r="AI540" s="51"/>
      <c r="AJ540" s="51">
        <v>3</v>
      </c>
      <c r="AK540" s="51" t="s">
        <v>521</v>
      </c>
      <c r="AL540" s="55">
        <v>43817</v>
      </c>
      <c r="AM540" s="56">
        <v>8.9710000000000001</v>
      </c>
      <c r="AN540" s="57">
        <v>0.9</v>
      </c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</row>
    <row r="541" spans="1:52" s="2" customFormat="1" ht="13.5" customHeight="1" x14ac:dyDescent="0.25">
      <c r="A541" s="2">
        <v>790</v>
      </c>
      <c r="B541" s="2">
        <v>83</v>
      </c>
      <c r="C541" s="2">
        <v>4</v>
      </c>
      <c r="D541" s="1" t="s">
        <v>300</v>
      </c>
      <c r="F541" s="19"/>
      <c r="G541" s="4" t="s">
        <v>93</v>
      </c>
      <c r="H541" s="6" t="s">
        <v>5530</v>
      </c>
      <c r="I541" s="16" t="s">
        <v>480</v>
      </c>
      <c r="J541" s="305">
        <v>532077</v>
      </c>
      <c r="K541" s="16" t="s">
        <v>825</v>
      </c>
      <c r="L541" s="16" t="s">
        <v>825</v>
      </c>
      <c r="M541" s="329" t="s">
        <v>826</v>
      </c>
      <c r="N541" s="8" t="s">
        <v>827</v>
      </c>
      <c r="O541" s="16"/>
      <c r="P541" s="16" t="s">
        <v>828</v>
      </c>
      <c r="Q541" s="346">
        <v>1.9008333333333332</v>
      </c>
      <c r="R541" s="255" t="s">
        <v>93</v>
      </c>
      <c r="S541" s="16" t="s">
        <v>481</v>
      </c>
      <c r="T541" s="16" t="s">
        <v>517</v>
      </c>
      <c r="U541" s="16" t="s">
        <v>482</v>
      </c>
      <c r="V541" s="16" t="s">
        <v>482</v>
      </c>
      <c r="W541" s="16" t="s">
        <v>482</v>
      </c>
      <c r="X541" s="16" t="s">
        <v>482</v>
      </c>
      <c r="Y541" s="16" t="s">
        <v>482</v>
      </c>
      <c r="Z541" s="16"/>
      <c r="AA541" s="16"/>
      <c r="AB541" s="16"/>
      <c r="AC541" s="16"/>
      <c r="AD541" s="16"/>
      <c r="AE541" s="16" t="s">
        <v>482</v>
      </c>
      <c r="AF541" s="16">
        <v>6</v>
      </c>
      <c r="AG541" s="16">
        <v>6</v>
      </c>
      <c r="AH541" s="16">
        <v>6</v>
      </c>
      <c r="AI541" s="16"/>
      <c r="AJ541" s="16">
        <v>3</v>
      </c>
      <c r="AK541" s="16" t="s">
        <v>521</v>
      </c>
      <c r="AL541" s="34">
        <v>43817</v>
      </c>
      <c r="AM541" s="18">
        <v>8.9710000000000001</v>
      </c>
      <c r="AN541" s="35">
        <v>0.9</v>
      </c>
      <c r="AO541" s="12"/>
    </row>
    <row r="542" spans="1:52" s="44" customFormat="1" x14ac:dyDescent="0.2">
      <c r="A542" s="44">
        <v>790</v>
      </c>
      <c r="B542" s="44">
        <v>83</v>
      </c>
      <c r="C542" s="44">
        <v>4</v>
      </c>
      <c r="D542" s="124" t="s">
        <v>300</v>
      </c>
      <c r="F542" s="116"/>
      <c r="G542" s="76" t="s">
        <v>93</v>
      </c>
      <c r="H542" s="6" t="s">
        <v>5530</v>
      </c>
      <c r="I542" s="16" t="s">
        <v>480</v>
      </c>
      <c r="J542" s="303">
        <v>532078</v>
      </c>
      <c r="K542" s="51" t="s">
        <v>3535</v>
      </c>
      <c r="L542" s="51" t="s">
        <v>3535</v>
      </c>
      <c r="M542" s="219" t="s">
        <v>3536</v>
      </c>
      <c r="N542" s="50" t="s">
        <v>3537</v>
      </c>
      <c r="O542" s="50"/>
      <c r="P542" s="51" t="s">
        <v>828</v>
      </c>
      <c r="Q542" s="348">
        <v>1.9008333333333332</v>
      </c>
      <c r="R542" s="257" t="s">
        <v>93</v>
      </c>
      <c r="S542" s="54" t="s">
        <v>481</v>
      </c>
      <c r="T542" s="54" t="s">
        <v>517</v>
      </c>
      <c r="U542" s="54" t="s">
        <v>482</v>
      </c>
      <c r="V542" s="54" t="s">
        <v>482</v>
      </c>
      <c r="W542" s="54" t="s">
        <v>482</v>
      </c>
      <c r="X542" s="54" t="s">
        <v>482</v>
      </c>
      <c r="Y542" s="54" t="s">
        <v>482</v>
      </c>
      <c r="Z542" s="51"/>
      <c r="AA542" s="51"/>
      <c r="AB542" s="51"/>
      <c r="AC542" s="51"/>
      <c r="AD542" s="51"/>
      <c r="AE542" s="54" t="s">
        <v>482</v>
      </c>
      <c r="AF542" s="51">
        <v>6</v>
      </c>
      <c r="AG542" s="51">
        <v>6</v>
      </c>
      <c r="AH542" s="51">
        <v>6</v>
      </c>
      <c r="AI542" s="51"/>
      <c r="AJ542" s="51">
        <v>3</v>
      </c>
      <c r="AK542" s="51" t="s">
        <v>521</v>
      </c>
      <c r="AL542" s="55">
        <v>43817</v>
      </c>
      <c r="AM542" s="56">
        <v>8.9710000000000001</v>
      </c>
      <c r="AN542" s="57">
        <v>0.9</v>
      </c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</row>
    <row r="543" spans="1:52" s="44" customFormat="1" x14ac:dyDescent="0.2">
      <c r="A543" s="44">
        <v>790</v>
      </c>
      <c r="B543" s="44">
        <v>83</v>
      </c>
      <c r="C543" s="44">
        <v>4</v>
      </c>
      <c r="D543" s="124" t="s">
        <v>300</v>
      </c>
      <c r="F543" s="116"/>
      <c r="G543" s="76"/>
      <c r="H543" s="6" t="s">
        <v>5530</v>
      </c>
      <c r="I543" s="16" t="s">
        <v>480</v>
      </c>
      <c r="J543" s="303">
        <v>532079</v>
      </c>
      <c r="K543" s="51" t="s">
        <v>3538</v>
      </c>
      <c r="L543" s="51" t="s">
        <v>3538</v>
      </c>
      <c r="M543" s="219" t="s">
        <v>3539</v>
      </c>
      <c r="N543" s="50" t="s">
        <v>3540</v>
      </c>
      <c r="O543" s="50"/>
      <c r="P543" s="51" t="s">
        <v>828</v>
      </c>
      <c r="Q543" s="348">
        <v>1.9008333333333332</v>
      </c>
      <c r="R543" s="257" t="s">
        <v>93</v>
      </c>
      <c r="S543" s="54" t="s">
        <v>481</v>
      </c>
      <c r="T543" s="54" t="s">
        <v>517</v>
      </c>
      <c r="U543" s="54" t="s">
        <v>482</v>
      </c>
      <c r="V543" s="54" t="s">
        <v>482</v>
      </c>
      <c r="W543" s="54" t="s">
        <v>482</v>
      </c>
      <c r="X543" s="54" t="s">
        <v>482</v>
      </c>
      <c r="Y543" s="54" t="s">
        <v>482</v>
      </c>
      <c r="Z543" s="51"/>
      <c r="AA543" s="51"/>
      <c r="AB543" s="51"/>
      <c r="AC543" s="51"/>
      <c r="AD543" s="51"/>
      <c r="AE543" s="54" t="s">
        <v>482</v>
      </c>
      <c r="AF543" s="51">
        <v>6</v>
      </c>
      <c r="AG543" s="51">
        <v>6</v>
      </c>
      <c r="AH543" s="51">
        <v>6</v>
      </c>
      <c r="AI543" s="51"/>
      <c r="AJ543" s="51">
        <v>3</v>
      </c>
      <c r="AK543" s="51" t="s">
        <v>521</v>
      </c>
      <c r="AL543" s="55">
        <v>43817</v>
      </c>
      <c r="AM543" s="56">
        <v>8.9710000000000001</v>
      </c>
      <c r="AN543" s="57">
        <v>0.9</v>
      </c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</row>
    <row r="544" spans="1:52" s="44" customFormat="1" x14ac:dyDescent="0.2">
      <c r="A544" s="44">
        <v>790</v>
      </c>
      <c r="B544" s="44">
        <v>83</v>
      </c>
      <c r="C544" s="44">
        <v>4</v>
      </c>
      <c r="D544" s="124" t="s">
        <v>300</v>
      </c>
      <c r="F544" s="116"/>
      <c r="G544" s="76"/>
      <c r="H544" s="6" t="s">
        <v>5530</v>
      </c>
      <c r="I544" s="16" t="s">
        <v>480</v>
      </c>
      <c r="J544" s="303">
        <v>532080</v>
      </c>
      <c r="K544" s="51" t="s">
        <v>3541</v>
      </c>
      <c r="L544" s="51" t="s">
        <v>3541</v>
      </c>
      <c r="M544" s="219" t="s">
        <v>3542</v>
      </c>
      <c r="N544" s="50" t="s">
        <v>3543</v>
      </c>
      <c r="O544" s="50"/>
      <c r="P544" s="51" t="s">
        <v>828</v>
      </c>
      <c r="Q544" s="348">
        <v>1.9008333333333332</v>
      </c>
      <c r="R544" s="257" t="s">
        <v>93</v>
      </c>
      <c r="S544" s="54" t="s">
        <v>481</v>
      </c>
      <c r="T544" s="54" t="s">
        <v>517</v>
      </c>
      <c r="U544" s="54" t="s">
        <v>482</v>
      </c>
      <c r="V544" s="54" t="s">
        <v>482</v>
      </c>
      <c r="W544" s="54" t="s">
        <v>482</v>
      </c>
      <c r="X544" s="54" t="s">
        <v>482</v>
      </c>
      <c r="Y544" s="54" t="s">
        <v>482</v>
      </c>
      <c r="Z544" s="51"/>
      <c r="AA544" s="51"/>
      <c r="AB544" s="51"/>
      <c r="AC544" s="51"/>
      <c r="AD544" s="51"/>
      <c r="AE544" s="54" t="s">
        <v>482</v>
      </c>
      <c r="AF544" s="51">
        <v>6</v>
      </c>
      <c r="AG544" s="51">
        <v>6</v>
      </c>
      <c r="AH544" s="51">
        <v>6</v>
      </c>
      <c r="AI544" s="51"/>
      <c r="AJ544" s="51">
        <v>3</v>
      </c>
      <c r="AK544" s="51" t="s">
        <v>521</v>
      </c>
      <c r="AL544" s="55">
        <v>43817</v>
      </c>
      <c r="AM544" s="56">
        <v>8.9710000000000001</v>
      </c>
      <c r="AN544" s="57">
        <v>0.9</v>
      </c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</row>
    <row r="545" spans="1:52" s="44" customFormat="1" x14ac:dyDescent="0.2">
      <c r="A545" s="44">
        <v>790</v>
      </c>
      <c r="B545" s="44">
        <v>83</v>
      </c>
      <c r="C545" s="44">
        <v>4</v>
      </c>
      <c r="D545" s="124" t="s">
        <v>300</v>
      </c>
      <c r="F545" s="116"/>
      <c r="G545" s="76"/>
      <c r="H545" s="6" t="s">
        <v>5530</v>
      </c>
      <c r="I545" s="16" t="s">
        <v>480</v>
      </c>
      <c r="J545" s="303">
        <v>532081</v>
      </c>
      <c r="K545" s="51" t="s">
        <v>3544</v>
      </c>
      <c r="L545" s="51" t="s">
        <v>3544</v>
      </c>
      <c r="M545" s="219" t="s">
        <v>3545</v>
      </c>
      <c r="N545" s="50" t="s">
        <v>3546</v>
      </c>
      <c r="O545" s="50"/>
      <c r="P545" s="51" t="s">
        <v>828</v>
      </c>
      <c r="Q545" s="348">
        <v>1.9008333333333332</v>
      </c>
      <c r="R545" s="257" t="s">
        <v>93</v>
      </c>
      <c r="S545" s="54" t="s">
        <v>481</v>
      </c>
      <c r="T545" s="54" t="s">
        <v>517</v>
      </c>
      <c r="U545" s="54" t="s">
        <v>482</v>
      </c>
      <c r="V545" s="54" t="s">
        <v>482</v>
      </c>
      <c r="W545" s="54" t="s">
        <v>482</v>
      </c>
      <c r="X545" s="54" t="s">
        <v>482</v>
      </c>
      <c r="Y545" s="54" t="s">
        <v>482</v>
      </c>
      <c r="Z545" s="51"/>
      <c r="AA545" s="51"/>
      <c r="AB545" s="51"/>
      <c r="AC545" s="51"/>
      <c r="AD545" s="51"/>
      <c r="AE545" s="54" t="s">
        <v>482</v>
      </c>
      <c r="AF545" s="51">
        <v>6</v>
      </c>
      <c r="AG545" s="51">
        <v>6</v>
      </c>
      <c r="AH545" s="51">
        <v>6</v>
      </c>
      <c r="AI545" s="51"/>
      <c r="AJ545" s="51">
        <v>3</v>
      </c>
      <c r="AK545" s="51" t="s">
        <v>521</v>
      </c>
      <c r="AL545" s="55">
        <v>43817</v>
      </c>
      <c r="AM545" s="56">
        <v>8.9710000000000001</v>
      </c>
      <c r="AN545" s="57">
        <v>0.9</v>
      </c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</row>
    <row r="546" spans="1:52" s="44" customFormat="1" x14ac:dyDescent="0.2">
      <c r="A546" s="44">
        <v>790</v>
      </c>
      <c r="B546" s="44">
        <v>83</v>
      </c>
      <c r="C546" s="44">
        <v>4</v>
      </c>
      <c r="D546" s="124" t="s">
        <v>300</v>
      </c>
      <c r="F546" s="116"/>
      <c r="G546" s="76"/>
      <c r="H546" s="6" t="s">
        <v>5530</v>
      </c>
      <c r="I546" s="16" t="s">
        <v>480</v>
      </c>
      <c r="J546" s="303">
        <v>532082</v>
      </c>
      <c r="K546" s="51" t="s">
        <v>3547</v>
      </c>
      <c r="L546" s="51" t="s">
        <v>3547</v>
      </c>
      <c r="M546" s="219" t="s">
        <v>3548</v>
      </c>
      <c r="N546" s="50" t="s">
        <v>3549</v>
      </c>
      <c r="O546" s="50"/>
      <c r="P546" s="51" t="s">
        <v>828</v>
      </c>
      <c r="Q546" s="348">
        <v>1.9008333333333332</v>
      </c>
      <c r="R546" s="257" t="s">
        <v>93</v>
      </c>
      <c r="S546" s="54" t="s">
        <v>481</v>
      </c>
      <c r="T546" s="54" t="s">
        <v>517</v>
      </c>
      <c r="U546" s="54" t="s">
        <v>482</v>
      </c>
      <c r="V546" s="54" t="s">
        <v>482</v>
      </c>
      <c r="W546" s="54" t="s">
        <v>482</v>
      </c>
      <c r="X546" s="54" t="s">
        <v>482</v>
      </c>
      <c r="Y546" s="54" t="s">
        <v>482</v>
      </c>
      <c r="Z546" s="51"/>
      <c r="AA546" s="51"/>
      <c r="AB546" s="51"/>
      <c r="AC546" s="51"/>
      <c r="AD546" s="51"/>
      <c r="AE546" s="54" t="s">
        <v>482</v>
      </c>
      <c r="AF546" s="51">
        <v>6</v>
      </c>
      <c r="AG546" s="51">
        <v>6</v>
      </c>
      <c r="AH546" s="51">
        <v>6</v>
      </c>
      <c r="AI546" s="51"/>
      <c r="AJ546" s="51">
        <v>3</v>
      </c>
      <c r="AK546" s="51" t="s">
        <v>521</v>
      </c>
      <c r="AL546" s="55">
        <v>43817</v>
      </c>
      <c r="AM546" s="56">
        <v>8.9710000000000001</v>
      </c>
      <c r="AN546" s="57">
        <v>0.9</v>
      </c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</row>
    <row r="547" spans="1:52" s="44" customFormat="1" x14ac:dyDescent="0.2">
      <c r="A547" s="44">
        <v>790</v>
      </c>
      <c r="B547" s="44">
        <v>83</v>
      </c>
      <c r="C547" s="44">
        <v>4</v>
      </c>
      <c r="D547" s="124" t="s">
        <v>300</v>
      </c>
      <c r="F547" s="116"/>
      <c r="G547" s="76"/>
      <c r="H547" s="6" t="s">
        <v>5530</v>
      </c>
      <c r="I547" s="16" t="s">
        <v>480</v>
      </c>
      <c r="J547" s="303">
        <v>532083</v>
      </c>
      <c r="K547" s="51" t="s">
        <v>3550</v>
      </c>
      <c r="L547" s="51" t="s">
        <v>3550</v>
      </c>
      <c r="M547" s="219" t="s">
        <v>3551</v>
      </c>
      <c r="N547" s="50" t="s">
        <v>3552</v>
      </c>
      <c r="O547" s="50"/>
      <c r="P547" s="51" t="s">
        <v>828</v>
      </c>
      <c r="Q547" s="348">
        <v>1.9008333333333332</v>
      </c>
      <c r="R547" s="257" t="s">
        <v>93</v>
      </c>
      <c r="S547" s="54" t="s">
        <v>481</v>
      </c>
      <c r="T547" s="54" t="s">
        <v>517</v>
      </c>
      <c r="U547" s="54" t="s">
        <v>482</v>
      </c>
      <c r="V547" s="54" t="s">
        <v>482</v>
      </c>
      <c r="W547" s="54" t="s">
        <v>482</v>
      </c>
      <c r="X547" s="54" t="s">
        <v>482</v>
      </c>
      <c r="Y547" s="54" t="s">
        <v>482</v>
      </c>
      <c r="Z547" s="51"/>
      <c r="AA547" s="51"/>
      <c r="AB547" s="51"/>
      <c r="AC547" s="51"/>
      <c r="AD547" s="51"/>
      <c r="AE547" s="54" t="s">
        <v>482</v>
      </c>
      <c r="AF547" s="51">
        <v>6</v>
      </c>
      <c r="AG547" s="51">
        <v>6</v>
      </c>
      <c r="AH547" s="51">
        <v>6</v>
      </c>
      <c r="AI547" s="51"/>
      <c r="AJ547" s="51">
        <v>3</v>
      </c>
      <c r="AK547" s="51" t="s">
        <v>521</v>
      </c>
      <c r="AL547" s="55">
        <v>43817</v>
      </c>
      <c r="AM547" s="56">
        <v>8.9710000000000001</v>
      </c>
      <c r="AN547" s="57">
        <v>0.9</v>
      </c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</row>
    <row r="548" spans="1:52" s="44" customFormat="1" x14ac:dyDescent="0.2">
      <c r="A548" s="44">
        <v>790</v>
      </c>
      <c r="B548" s="44">
        <v>83</v>
      </c>
      <c r="C548" s="44">
        <v>4</v>
      </c>
      <c r="D548" s="124" t="s">
        <v>300</v>
      </c>
      <c r="F548" s="116"/>
      <c r="G548" s="76"/>
      <c r="H548" s="6" t="s">
        <v>5530</v>
      </c>
      <c r="I548" s="16" t="s">
        <v>480</v>
      </c>
      <c r="J548" s="303">
        <v>532084</v>
      </c>
      <c r="K548" s="51" t="s">
        <v>3553</v>
      </c>
      <c r="L548" s="51" t="s">
        <v>3553</v>
      </c>
      <c r="M548" s="219" t="s">
        <v>3554</v>
      </c>
      <c r="N548" s="50" t="s">
        <v>3555</v>
      </c>
      <c r="O548" s="50"/>
      <c r="P548" s="51" t="s">
        <v>828</v>
      </c>
      <c r="Q548" s="348">
        <v>1.9008333333333332</v>
      </c>
      <c r="R548" s="257" t="s">
        <v>93</v>
      </c>
      <c r="S548" s="54" t="s">
        <v>481</v>
      </c>
      <c r="T548" s="54" t="s">
        <v>517</v>
      </c>
      <c r="U548" s="54" t="s">
        <v>482</v>
      </c>
      <c r="V548" s="54" t="s">
        <v>482</v>
      </c>
      <c r="W548" s="54" t="s">
        <v>482</v>
      </c>
      <c r="X548" s="54" t="s">
        <v>482</v>
      </c>
      <c r="Y548" s="54" t="s">
        <v>482</v>
      </c>
      <c r="Z548" s="51"/>
      <c r="AA548" s="51"/>
      <c r="AB548" s="51"/>
      <c r="AC548" s="51"/>
      <c r="AD548" s="51"/>
      <c r="AE548" s="54" t="s">
        <v>482</v>
      </c>
      <c r="AF548" s="51">
        <v>6</v>
      </c>
      <c r="AG548" s="51">
        <v>6</v>
      </c>
      <c r="AH548" s="51">
        <v>6</v>
      </c>
      <c r="AI548" s="51"/>
      <c r="AJ548" s="51">
        <v>3</v>
      </c>
      <c r="AK548" s="51" t="s">
        <v>521</v>
      </c>
      <c r="AL548" s="55">
        <v>43817</v>
      </c>
      <c r="AM548" s="56">
        <v>8.9710000000000001</v>
      </c>
      <c r="AN548" s="57">
        <v>0.9</v>
      </c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</row>
    <row r="549" spans="1:52" s="44" customFormat="1" x14ac:dyDescent="0.2">
      <c r="A549" s="44">
        <v>790</v>
      </c>
      <c r="B549" s="44">
        <v>83</v>
      </c>
      <c r="C549" s="44">
        <v>4</v>
      </c>
      <c r="D549" s="124" t="s">
        <v>300</v>
      </c>
      <c r="F549" s="116"/>
      <c r="G549" s="76"/>
      <c r="H549" s="6" t="s">
        <v>5530</v>
      </c>
      <c r="I549" s="16" t="s">
        <v>480</v>
      </c>
      <c r="J549" s="303">
        <v>532085</v>
      </c>
      <c r="K549" s="51" t="s">
        <v>3556</v>
      </c>
      <c r="L549" s="51" t="s">
        <v>3556</v>
      </c>
      <c r="M549" s="219" t="s">
        <v>3557</v>
      </c>
      <c r="N549" s="50" t="s">
        <v>3558</v>
      </c>
      <c r="O549" s="50"/>
      <c r="P549" s="51" t="s">
        <v>828</v>
      </c>
      <c r="Q549" s="348">
        <v>1.9008333333333332</v>
      </c>
      <c r="R549" s="257" t="s">
        <v>93</v>
      </c>
      <c r="S549" s="54" t="s">
        <v>481</v>
      </c>
      <c r="T549" s="54" t="s">
        <v>517</v>
      </c>
      <c r="U549" s="54" t="s">
        <v>482</v>
      </c>
      <c r="V549" s="54" t="s">
        <v>482</v>
      </c>
      <c r="W549" s="54" t="s">
        <v>482</v>
      </c>
      <c r="X549" s="54" t="s">
        <v>482</v>
      </c>
      <c r="Y549" s="54" t="s">
        <v>482</v>
      </c>
      <c r="Z549" s="51"/>
      <c r="AA549" s="51"/>
      <c r="AB549" s="51"/>
      <c r="AC549" s="51"/>
      <c r="AD549" s="51"/>
      <c r="AE549" s="54" t="s">
        <v>482</v>
      </c>
      <c r="AF549" s="51">
        <v>6</v>
      </c>
      <c r="AG549" s="51">
        <v>6</v>
      </c>
      <c r="AH549" s="51">
        <v>6</v>
      </c>
      <c r="AI549" s="51"/>
      <c r="AJ549" s="51">
        <v>3</v>
      </c>
      <c r="AK549" s="51" t="s">
        <v>521</v>
      </c>
      <c r="AL549" s="55">
        <v>43817</v>
      </c>
      <c r="AM549" s="56">
        <v>8.9710000000000001</v>
      </c>
      <c r="AN549" s="57">
        <v>0.9</v>
      </c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</row>
    <row r="550" spans="1:52" s="44" customFormat="1" x14ac:dyDescent="0.2">
      <c r="A550" s="44">
        <v>790</v>
      </c>
      <c r="B550" s="44">
        <v>83</v>
      </c>
      <c r="C550" s="44">
        <v>4</v>
      </c>
      <c r="D550" s="124" t="s">
        <v>300</v>
      </c>
      <c r="F550" s="116"/>
      <c r="G550" s="76"/>
      <c r="H550" s="6" t="s">
        <v>5530</v>
      </c>
      <c r="I550" s="16" t="s">
        <v>480</v>
      </c>
      <c r="J550" s="303">
        <v>532086</v>
      </c>
      <c r="K550" s="51" t="s">
        <v>3559</v>
      </c>
      <c r="L550" s="51" t="s">
        <v>3559</v>
      </c>
      <c r="M550" s="219" t="s">
        <v>3560</v>
      </c>
      <c r="N550" s="50" t="s">
        <v>3561</v>
      </c>
      <c r="O550" s="50"/>
      <c r="P550" s="51" t="s">
        <v>828</v>
      </c>
      <c r="Q550" s="348">
        <v>1.9008333333333332</v>
      </c>
      <c r="R550" s="257" t="s">
        <v>93</v>
      </c>
      <c r="S550" s="54" t="s">
        <v>481</v>
      </c>
      <c r="T550" s="54" t="s">
        <v>517</v>
      </c>
      <c r="U550" s="54" t="s">
        <v>482</v>
      </c>
      <c r="V550" s="54" t="s">
        <v>482</v>
      </c>
      <c r="W550" s="54" t="s">
        <v>482</v>
      </c>
      <c r="X550" s="54" t="s">
        <v>482</v>
      </c>
      <c r="Y550" s="54" t="s">
        <v>482</v>
      </c>
      <c r="Z550" s="51"/>
      <c r="AA550" s="51"/>
      <c r="AB550" s="51"/>
      <c r="AC550" s="51"/>
      <c r="AD550" s="51"/>
      <c r="AE550" s="54" t="s">
        <v>482</v>
      </c>
      <c r="AF550" s="51">
        <v>6</v>
      </c>
      <c r="AG550" s="51">
        <v>6</v>
      </c>
      <c r="AH550" s="51">
        <v>6</v>
      </c>
      <c r="AI550" s="51"/>
      <c r="AJ550" s="51">
        <v>3</v>
      </c>
      <c r="AK550" s="51" t="s">
        <v>521</v>
      </c>
      <c r="AL550" s="55">
        <v>43817</v>
      </c>
      <c r="AM550" s="56">
        <v>8.9710000000000001</v>
      </c>
      <c r="AN550" s="57">
        <v>0.9</v>
      </c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</row>
    <row r="551" spans="1:52" s="44" customFormat="1" x14ac:dyDescent="0.2">
      <c r="A551" s="44">
        <v>790</v>
      </c>
      <c r="B551" s="44">
        <v>83</v>
      </c>
      <c r="C551" s="44">
        <v>4</v>
      </c>
      <c r="D551" s="124" t="s">
        <v>300</v>
      </c>
      <c r="F551" s="116"/>
      <c r="G551" s="76"/>
      <c r="H551" s="6" t="s">
        <v>5530</v>
      </c>
      <c r="I551" s="16" t="s">
        <v>480</v>
      </c>
      <c r="J551" s="303">
        <v>532087</v>
      </c>
      <c r="K551" s="51" t="s">
        <v>3562</v>
      </c>
      <c r="L551" s="51" t="s">
        <v>3562</v>
      </c>
      <c r="M551" s="219" t="s">
        <v>3563</v>
      </c>
      <c r="N551" s="50" t="s">
        <v>3564</v>
      </c>
      <c r="O551" s="50"/>
      <c r="P551" s="51" t="s">
        <v>828</v>
      </c>
      <c r="Q551" s="348">
        <v>1.9008333333333332</v>
      </c>
      <c r="R551" s="257" t="s">
        <v>93</v>
      </c>
      <c r="S551" s="54" t="s">
        <v>481</v>
      </c>
      <c r="T551" s="54" t="s">
        <v>517</v>
      </c>
      <c r="U551" s="54" t="s">
        <v>482</v>
      </c>
      <c r="V551" s="54" t="s">
        <v>482</v>
      </c>
      <c r="W551" s="54" t="s">
        <v>482</v>
      </c>
      <c r="X551" s="54" t="s">
        <v>482</v>
      </c>
      <c r="Y551" s="54" t="s">
        <v>482</v>
      </c>
      <c r="Z551" s="51"/>
      <c r="AA551" s="51"/>
      <c r="AB551" s="51"/>
      <c r="AC551" s="51"/>
      <c r="AD551" s="51"/>
      <c r="AE551" s="54" t="s">
        <v>482</v>
      </c>
      <c r="AF551" s="51">
        <v>6</v>
      </c>
      <c r="AG551" s="51">
        <v>6</v>
      </c>
      <c r="AH551" s="51">
        <v>6</v>
      </c>
      <c r="AI551" s="51"/>
      <c r="AJ551" s="51">
        <v>3</v>
      </c>
      <c r="AK551" s="51" t="s">
        <v>521</v>
      </c>
      <c r="AL551" s="55">
        <v>43817</v>
      </c>
      <c r="AM551" s="56">
        <v>8.9710000000000001</v>
      </c>
      <c r="AN551" s="57">
        <v>0.9</v>
      </c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</row>
    <row r="552" spans="1:52" s="44" customFormat="1" x14ac:dyDescent="0.2">
      <c r="A552" s="44">
        <v>790</v>
      </c>
      <c r="B552" s="44">
        <v>83</v>
      </c>
      <c r="C552" s="44">
        <v>4</v>
      </c>
      <c r="D552" s="124" t="s">
        <v>300</v>
      </c>
      <c r="F552" s="116"/>
      <c r="G552" s="76"/>
      <c r="H552" s="6" t="s">
        <v>5530</v>
      </c>
      <c r="I552" s="16" t="s">
        <v>480</v>
      </c>
      <c r="J552" s="303">
        <v>532090</v>
      </c>
      <c r="K552" s="51" t="s">
        <v>3565</v>
      </c>
      <c r="L552" s="51" t="s">
        <v>3565</v>
      </c>
      <c r="M552" s="219" t="s">
        <v>3566</v>
      </c>
      <c r="N552" s="50" t="s">
        <v>3567</v>
      </c>
      <c r="O552" s="50"/>
      <c r="P552" s="51" t="s">
        <v>828</v>
      </c>
      <c r="Q552" s="348">
        <v>1.9008333333333332</v>
      </c>
      <c r="R552" s="257" t="s">
        <v>93</v>
      </c>
      <c r="S552" s="54" t="s">
        <v>481</v>
      </c>
      <c r="T552" s="54" t="s">
        <v>517</v>
      </c>
      <c r="U552" s="54" t="s">
        <v>482</v>
      </c>
      <c r="V552" s="54" t="s">
        <v>482</v>
      </c>
      <c r="W552" s="54" t="s">
        <v>482</v>
      </c>
      <c r="X552" s="54" t="s">
        <v>482</v>
      </c>
      <c r="Y552" s="54" t="s">
        <v>482</v>
      </c>
      <c r="Z552" s="51"/>
      <c r="AA552" s="51"/>
      <c r="AB552" s="51"/>
      <c r="AC552" s="51"/>
      <c r="AD552" s="51"/>
      <c r="AE552" s="54" t="s">
        <v>482</v>
      </c>
      <c r="AF552" s="51">
        <v>6</v>
      </c>
      <c r="AG552" s="51">
        <v>6</v>
      </c>
      <c r="AH552" s="51">
        <v>6</v>
      </c>
      <c r="AI552" s="51"/>
      <c r="AJ552" s="51">
        <v>3</v>
      </c>
      <c r="AK552" s="51" t="s">
        <v>521</v>
      </c>
      <c r="AL552" s="55">
        <v>43817</v>
      </c>
      <c r="AM552" s="56">
        <v>8.9710000000000001</v>
      </c>
      <c r="AN552" s="57">
        <v>0.9</v>
      </c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</row>
    <row r="553" spans="1:52" s="44" customFormat="1" x14ac:dyDescent="0.2">
      <c r="A553" s="44">
        <v>790</v>
      </c>
      <c r="B553" s="44">
        <v>83</v>
      </c>
      <c r="C553" s="44">
        <v>4</v>
      </c>
      <c r="D553" s="124" t="s">
        <v>300</v>
      </c>
      <c r="F553" s="116"/>
      <c r="G553" s="76"/>
      <c r="H553" s="6" t="s">
        <v>5530</v>
      </c>
      <c r="I553" s="16" t="s">
        <v>480</v>
      </c>
      <c r="J553" s="303">
        <v>532091</v>
      </c>
      <c r="K553" s="51" t="s">
        <v>3568</v>
      </c>
      <c r="L553" s="51" t="s">
        <v>3568</v>
      </c>
      <c r="M553" s="219" t="s">
        <v>3569</v>
      </c>
      <c r="N553" s="50" t="s">
        <v>3570</v>
      </c>
      <c r="O553" s="50"/>
      <c r="P553" s="51" t="s">
        <v>828</v>
      </c>
      <c r="Q553" s="348">
        <v>1.9008333333333332</v>
      </c>
      <c r="R553" s="257" t="s">
        <v>93</v>
      </c>
      <c r="S553" s="54" t="s">
        <v>481</v>
      </c>
      <c r="T553" s="54" t="s">
        <v>517</v>
      </c>
      <c r="U553" s="54" t="s">
        <v>482</v>
      </c>
      <c r="V553" s="54" t="s">
        <v>482</v>
      </c>
      <c r="W553" s="54" t="s">
        <v>482</v>
      </c>
      <c r="X553" s="54" t="s">
        <v>482</v>
      </c>
      <c r="Y553" s="54" t="s">
        <v>482</v>
      </c>
      <c r="Z553" s="51"/>
      <c r="AA553" s="51"/>
      <c r="AB553" s="51"/>
      <c r="AC553" s="51"/>
      <c r="AD553" s="51"/>
      <c r="AE553" s="54" t="s">
        <v>482</v>
      </c>
      <c r="AF553" s="51">
        <v>6</v>
      </c>
      <c r="AG553" s="51">
        <v>6</v>
      </c>
      <c r="AH553" s="51">
        <v>6</v>
      </c>
      <c r="AI553" s="51"/>
      <c r="AJ553" s="51">
        <v>3</v>
      </c>
      <c r="AK553" s="51" t="s">
        <v>521</v>
      </c>
      <c r="AL553" s="55">
        <v>43817</v>
      </c>
      <c r="AM553" s="56">
        <v>8.9710000000000001</v>
      </c>
      <c r="AN553" s="57">
        <v>0.9</v>
      </c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</row>
    <row r="554" spans="1:52" s="44" customFormat="1" x14ac:dyDescent="0.2">
      <c r="A554" s="44">
        <v>790</v>
      </c>
      <c r="B554" s="44">
        <v>83</v>
      </c>
      <c r="C554" s="44">
        <v>4</v>
      </c>
      <c r="D554" s="124" t="s">
        <v>300</v>
      </c>
      <c r="F554" s="116"/>
      <c r="G554" s="76"/>
      <c r="H554" s="6" t="s">
        <v>5530</v>
      </c>
      <c r="I554" s="16" t="s">
        <v>480</v>
      </c>
      <c r="J554" s="303">
        <v>532328</v>
      </c>
      <c r="K554" s="51" t="s">
        <v>3571</v>
      </c>
      <c r="L554" s="51" t="s">
        <v>3571</v>
      </c>
      <c r="M554" s="219" t="s">
        <v>3572</v>
      </c>
      <c r="N554" s="50" t="s">
        <v>3573</v>
      </c>
      <c r="O554" s="50"/>
      <c r="P554" s="51" t="s">
        <v>828</v>
      </c>
      <c r="Q554" s="348">
        <v>1.9008333333333332</v>
      </c>
      <c r="R554" s="257" t="s">
        <v>93</v>
      </c>
      <c r="S554" s="54" t="s">
        <v>481</v>
      </c>
      <c r="T554" s="54" t="s">
        <v>517</v>
      </c>
      <c r="U554" s="54" t="s">
        <v>482</v>
      </c>
      <c r="V554" s="54" t="s">
        <v>482</v>
      </c>
      <c r="W554" s="54" t="s">
        <v>482</v>
      </c>
      <c r="X554" s="54" t="s">
        <v>482</v>
      </c>
      <c r="Y554" s="54" t="s">
        <v>482</v>
      </c>
      <c r="Z554" s="51"/>
      <c r="AA554" s="51"/>
      <c r="AB554" s="51"/>
      <c r="AC554" s="51"/>
      <c r="AD554" s="51"/>
      <c r="AE554" s="54" t="s">
        <v>482</v>
      </c>
      <c r="AF554" s="51">
        <v>6</v>
      </c>
      <c r="AG554" s="51">
        <v>6</v>
      </c>
      <c r="AH554" s="51">
        <v>6</v>
      </c>
      <c r="AI554" s="51"/>
      <c r="AJ554" s="51">
        <v>3</v>
      </c>
      <c r="AK554" s="51" t="s">
        <v>521</v>
      </c>
      <c r="AL554" s="55">
        <v>43817</v>
      </c>
      <c r="AM554" s="56">
        <v>8.9710000000000001</v>
      </c>
      <c r="AN554" s="57">
        <v>0.9</v>
      </c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</row>
    <row r="555" spans="1:52" s="44" customFormat="1" x14ac:dyDescent="0.2">
      <c r="A555" s="44">
        <v>790</v>
      </c>
      <c r="B555" s="44">
        <v>83</v>
      </c>
      <c r="C555" s="44">
        <v>4</v>
      </c>
      <c r="D555" s="124" t="s">
        <v>300</v>
      </c>
      <c r="F555" s="116"/>
      <c r="G555" s="76"/>
      <c r="H555" s="6" t="s">
        <v>5530</v>
      </c>
      <c r="I555" s="16" t="s">
        <v>480</v>
      </c>
      <c r="J555" s="303">
        <v>532329</v>
      </c>
      <c r="K555" s="51" t="s">
        <v>3574</v>
      </c>
      <c r="L555" s="51" t="s">
        <v>3574</v>
      </c>
      <c r="M555" s="219" t="s">
        <v>3575</v>
      </c>
      <c r="N555" s="50" t="s">
        <v>3576</v>
      </c>
      <c r="O555" s="50"/>
      <c r="P555" s="51" t="s">
        <v>828</v>
      </c>
      <c r="Q555" s="348">
        <v>1.9008333333333332</v>
      </c>
      <c r="R555" s="257" t="s">
        <v>93</v>
      </c>
      <c r="S555" s="54" t="s">
        <v>481</v>
      </c>
      <c r="T555" s="54" t="s">
        <v>517</v>
      </c>
      <c r="U555" s="54" t="s">
        <v>482</v>
      </c>
      <c r="V555" s="54" t="s">
        <v>482</v>
      </c>
      <c r="W555" s="54" t="s">
        <v>482</v>
      </c>
      <c r="X555" s="54" t="s">
        <v>482</v>
      </c>
      <c r="Y555" s="54" t="s">
        <v>482</v>
      </c>
      <c r="Z555" s="51"/>
      <c r="AA555" s="51"/>
      <c r="AB555" s="51"/>
      <c r="AC555" s="51"/>
      <c r="AD555" s="51"/>
      <c r="AE555" s="54" t="s">
        <v>482</v>
      </c>
      <c r="AF555" s="51">
        <v>6</v>
      </c>
      <c r="AG555" s="51">
        <v>6</v>
      </c>
      <c r="AH555" s="51">
        <v>6</v>
      </c>
      <c r="AI555" s="51"/>
      <c r="AJ555" s="51">
        <v>3</v>
      </c>
      <c r="AK555" s="51" t="s">
        <v>521</v>
      </c>
      <c r="AL555" s="55">
        <v>43817</v>
      </c>
      <c r="AM555" s="56">
        <v>8.9710000000000001</v>
      </c>
      <c r="AN555" s="57">
        <v>0.9</v>
      </c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</row>
    <row r="556" spans="1:52" s="44" customFormat="1" x14ac:dyDescent="0.2">
      <c r="A556" s="44">
        <v>790</v>
      </c>
      <c r="B556" s="44">
        <v>83</v>
      </c>
      <c r="C556" s="44">
        <v>4</v>
      </c>
      <c r="D556" s="124" t="s">
        <v>300</v>
      </c>
      <c r="F556" s="116"/>
      <c r="G556" s="76"/>
      <c r="H556" s="6" t="s">
        <v>5530</v>
      </c>
      <c r="I556" s="16" t="s">
        <v>480</v>
      </c>
      <c r="J556" s="297">
        <v>532017</v>
      </c>
      <c r="K556" s="51" t="s">
        <v>3577</v>
      </c>
      <c r="L556" s="51" t="s">
        <v>3577</v>
      </c>
      <c r="M556" s="219" t="s">
        <v>3578</v>
      </c>
      <c r="N556" s="50" t="s">
        <v>3579</v>
      </c>
      <c r="O556" s="50"/>
      <c r="P556" s="51" t="s">
        <v>828</v>
      </c>
      <c r="Q556" s="348">
        <v>1.9008333333333332</v>
      </c>
      <c r="R556" s="257" t="s">
        <v>93</v>
      </c>
      <c r="S556" s="54" t="s">
        <v>481</v>
      </c>
      <c r="T556" s="54" t="s">
        <v>517</v>
      </c>
      <c r="U556" s="54" t="s">
        <v>482</v>
      </c>
      <c r="V556" s="54" t="s">
        <v>482</v>
      </c>
      <c r="W556" s="54" t="s">
        <v>482</v>
      </c>
      <c r="X556" s="54" t="s">
        <v>482</v>
      </c>
      <c r="Y556" s="54" t="s">
        <v>482</v>
      </c>
      <c r="Z556" s="51"/>
      <c r="AA556" s="51"/>
      <c r="AB556" s="51"/>
      <c r="AC556" s="51"/>
      <c r="AD556" s="51"/>
      <c r="AE556" s="54" t="s">
        <v>482</v>
      </c>
      <c r="AF556" s="51">
        <v>6</v>
      </c>
      <c r="AG556" s="51">
        <v>6</v>
      </c>
      <c r="AH556" s="51">
        <v>6</v>
      </c>
      <c r="AI556" s="51"/>
      <c r="AJ556" s="51">
        <v>3</v>
      </c>
      <c r="AK556" s="51" t="s">
        <v>521</v>
      </c>
      <c r="AL556" s="55">
        <v>43817</v>
      </c>
      <c r="AM556" s="56">
        <v>8.9710000000000001</v>
      </c>
      <c r="AN556" s="57">
        <v>0.9</v>
      </c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</row>
    <row r="557" spans="1:52" s="44" customFormat="1" x14ac:dyDescent="0.2">
      <c r="A557" s="44">
        <v>790</v>
      </c>
      <c r="B557" s="44">
        <v>83</v>
      </c>
      <c r="C557" s="44">
        <v>4</v>
      </c>
      <c r="D557" s="124" t="s">
        <v>300</v>
      </c>
      <c r="F557" s="116"/>
      <c r="G557" s="76"/>
      <c r="H557" s="6" t="s">
        <v>5530</v>
      </c>
      <c r="I557" s="16" t="s">
        <v>480</v>
      </c>
      <c r="J557" s="303">
        <v>532093</v>
      </c>
      <c r="K557" s="51" t="s">
        <v>3580</v>
      </c>
      <c r="L557" s="51" t="s">
        <v>3580</v>
      </c>
      <c r="M557" s="219" t="s">
        <v>3581</v>
      </c>
      <c r="N557" s="50" t="s">
        <v>3582</v>
      </c>
      <c r="O557" s="50"/>
      <c r="P557" s="51" t="s">
        <v>828</v>
      </c>
      <c r="Q557" s="348">
        <v>1.9008333333333332</v>
      </c>
      <c r="R557" s="257" t="s">
        <v>93</v>
      </c>
      <c r="S557" s="54" t="s">
        <v>481</v>
      </c>
      <c r="T557" s="54" t="s">
        <v>517</v>
      </c>
      <c r="U557" s="54" t="s">
        <v>482</v>
      </c>
      <c r="V557" s="54" t="s">
        <v>482</v>
      </c>
      <c r="W557" s="54" t="s">
        <v>482</v>
      </c>
      <c r="X557" s="54" t="s">
        <v>482</v>
      </c>
      <c r="Y557" s="54" t="s">
        <v>482</v>
      </c>
      <c r="Z557" s="51"/>
      <c r="AA557" s="51"/>
      <c r="AB557" s="51"/>
      <c r="AC557" s="51"/>
      <c r="AD557" s="51"/>
      <c r="AE557" s="54" t="s">
        <v>482</v>
      </c>
      <c r="AF557" s="51">
        <v>6</v>
      </c>
      <c r="AG557" s="51">
        <v>6</v>
      </c>
      <c r="AH557" s="51">
        <v>6</v>
      </c>
      <c r="AI557" s="51"/>
      <c r="AJ557" s="51">
        <v>3</v>
      </c>
      <c r="AK557" s="51" t="s">
        <v>521</v>
      </c>
      <c r="AL557" s="55">
        <v>43817</v>
      </c>
      <c r="AM557" s="56">
        <v>8.9710000000000001</v>
      </c>
      <c r="AN557" s="57">
        <v>0.9</v>
      </c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</row>
    <row r="558" spans="1:52" s="44" customFormat="1" x14ac:dyDescent="0.2">
      <c r="A558" s="44">
        <v>790</v>
      </c>
      <c r="B558" s="44">
        <v>83</v>
      </c>
      <c r="C558" s="44">
        <v>4</v>
      </c>
      <c r="D558" s="124" t="s">
        <v>300</v>
      </c>
      <c r="F558" s="116"/>
      <c r="G558" s="76"/>
      <c r="H558" s="6" t="s">
        <v>5530</v>
      </c>
      <c r="I558" s="16" t="s">
        <v>480</v>
      </c>
      <c r="J558" s="303">
        <v>532094</v>
      </c>
      <c r="K558" s="51" t="s">
        <v>3583</v>
      </c>
      <c r="L558" s="51" t="s">
        <v>3583</v>
      </c>
      <c r="M558" s="219" t="s">
        <v>3584</v>
      </c>
      <c r="N558" s="50" t="s">
        <v>3585</v>
      </c>
      <c r="O558" s="50"/>
      <c r="P558" s="51" t="s">
        <v>828</v>
      </c>
      <c r="Q558" s="348">
        <v>1.9008333333333332</v>
      </c>
      <c r="R558" s="257" t="s">
        <v>93</v>
      </c>
      <c r="S558" s="54" t="s">
        <v>481</v>
      </c>
      <c r="T558" s="54" t="s">
        <v>517</v>
      </c>
      <c r="U558" s="54" t="s">
        <v>482</v>
      </c>
      <c r="V558" s="54" t="s">
        <v>482</v>
      </c>
      <c r="W558" s="54" t="s">
        <v>482</v>
      </c>
      <c r="X558" s="54" t="s">
        <v>482</v>
      </c>
      <c r="Y558" s="54" t="s">
        <v>482</v>
      </c>
      <c r="Z558" s="51"/>
      <c r="AA558" s="51"/>
      <c r="AB558" s="51"/>
      <c r="AC558" s="51"/>
      <c r="AD558" s="51"/>
      <c r="AE558" s="54" t="s">
        <v>482</v>
      </c>
      <c r="AF558" s="51">
        <v>6</v>
      </c>
      <c r="AG558" s="51">
        <v>6</v>
      </c>
      <c r="AH558" s="51">
        <v>6</v>
      </c>
      <c r="AI558" s="51"/>
      <c r="AJ558" s="51">
        <v>3</v>
      </c>
      <c r="AK558" s="51" t="s">
        <v>521</v>
      </c>
      <c r="AL558" s="55">
        <v>43817</v>
      </c>
      <c r="AM558" s="56">
        <v>8.9710000000000001</v>
      </c>
      <c r="AN558" s="57">
        <v>0.9</v>
      </c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</row>
    <row r="559" spans="1:52" s="44" customFormat="1" x14ac:dyDescent="0.2">
      <c r="A559" s="44">
        <v>790</v>
      </c>
      <c r="B559" s="44">
        <v>83</v>
      </c>
      <c r="C559" s="44">
        <v>4</v>
      </c>
      <c r="D559" s="124" t="s">
        <v>300</v>
      </c>
      <c r="F559" s="116"/>
      <c r="G559" s="76"/>
      <c r="H559" s="6" t="s">
        <v>5530</v>
      </c>
      <c r="I559" s="16" t="s">
        <v>480</v>
      </c>
      <c r="J559" s="303">
        <v>532095</v>
      </c>
      <c r="K559" s="51" t="s">
        <v>3586</v>
      </c>
      <c r="L559" s="51" t="s">
        <v>3586</v>
      </c>
      <c r="M559" s="219" t="s">
        <v>3587</v>
      </c>
      <c r="N559" s="50" t="s">
        <v>3588</v>
      </c>
      <c r="O559" s="50"/>
      <c r="P559" s="51" t="s">
        <v>828</v>
      </c>
      <c r="Q559" s="348">
        <v>1.9008333333333332</v>
      </c>
      <c r="R559" s="257" t="s">
        <v>93</v>
      </c>
      <c r="S559" s="54" t="s">
        <v>481</v>
      </c>
      <c r="T559" s="54" t="s">
        <v>517</v>
      </c>
      <c r="U559" s="54" t="s">
        <v>482</v>
      </c>
      <c r="V559" s="54" t="s">
        <v>482</v>
      </c>
      <c r="W559" s="54" t="s">
        <v>482</v>
      </c>
      <c r="X559" s="54" t="s">
        <v>482</v>
      </c>
      <c r="Y559" s="54" t="s">
        <v>482</v>
      </c>
      <c r="Z559" s="51"/>
      <c r="AA559" s="51"/>
      <c r="AB559" s="51"/>
      <c r="AC559" s="51"/>
      <c r="AD559" s="51"/>
      <c r="AE559" s="54" t="s">
        <v>482</v>
      </c>
      <c r="AF559" s="51">
        <v>6</v>
      </c>
      <c r="AG559" s="51">
        <v>6</v>
      </c>
      <c r="AH559" s="51">
        <v>6</v>
      </c>
      <c r="AI559" s="51"/>
      <c r="AJ559" s="51">
        <v>3</v>
      </c>
      <c r="AK559" s="51" t="s">
        <v>521</v>
      </c>
      <c r="AL559" s="55">
        <v>43817</v>
      </c>
      <c r="AM559" s="56">
        <v>8.9710000000000001</v>
      </c>
      <c r="AN559" s="57">
        <v>0.9</v>
      </c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</row>
    <row r="560" spans="1:52" s="44" customFormat="1" x14ac:dyDescent="0.2">
      <c r="A560" s="44">
        <v>790</v>
      </c>
      <c r="B560" s="44">
        <v>83</v>
      </c>
      <c r="C560" s="44">
        <v>4</v>
      </c>
      <c r="D560" s="124" t="s">
        <v>300</v>
      </c>
      <c r="F560" s="116"/>
      <c r="G560" s="76"/>
      <c r="H560" s="6" t="s">
        <v>5530</v>
      </c>
      <c r="I560" s="16" t="s">
        <v>480</v>
      </c>
      <c r="J560" s="303">
        <v>532096</v>
      </c>
      <c r="K560" s="51" t="s">
        <v>3589</v>
      </c>
      <c r="L560" s="51" t="s">
        <v>3589</v>
      </c>
      <c r="M560" s="219" t="s">
        <v>3590</v>
      </c>
      <c r="N560" s="50" t="s">
        <v>3591</v>
      </c>
      <c r="O560" s="50"/>
      <c r="P560" s="51" t="s">
        <v>828</v>
      </c>
      <c r="Q560" s="348">
        <v>1.9008333333333332</v>
      </c>
      <c r="R560" s="257" t="s">
        <v>93</v>
      </c>
      <c r="S560" s="54" t="s">
        <v>481</v>
      </c>
      <c r="T560" s="54" t="s">
        <v>517</v>
      </c>
      <c r="U560" s="54" t="s">
        <v>482</v>
      </c>
      <c r="V560" s="54" t="s">
        <v>482</v>
      </c>
      <c r="W560" s="54" t="s">
        <v>482</v>
      </c>
      <c r="X560" s="54" t="s">
        <v>482</v>
      </c>
      <c r="Y560" s="54" t="s">
        <v>482</v>
      </c>
      <c r="Z560" s="51"/>
      <c r="AA560" s="51"/>
      <c r="AB560" s="51"/>
      <c r="AC560" s="51"/>
      <c r="AD560" s="51"/>
      <c r="AE560" s="54" t="s">
        <v>482</v>
      </c>
      <c r="AF560" s="51">
        <v>6</v>
      </c>
      <c r="AG560" s="51">
        <v>6</v>
      </c>
      <c r="AH560" s="51">
        <v>6</v>
      </c>
      <c r="AI560" s="51"/>
      <c r="AJ560" s="51">
        <v>3</v>
      </c>
      <c r="AK560" s="51" t="s">
        <v>521</v>
      </c>
      <c r="AL560" s="55">
        <v>43817</v>
      </c>
      <c r="AM560" s="56">
        <v>8.9710000000000001</v>
      </c>
      <c r="AN560" s="57">
        <v>0.9</v>
      </c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</row>
    <row r="561" spans="1:52" s="44" customFormat="1" x14ac:dyDescent="0.2">
      <c r="A561" s="44">
        <v>790</v>
      </c>
      <c r="B561" s="44">
        <v>83</v>
      </c>
      <c r="C561" s="44">
        <v>4</v>
      </c>
      <c r="D561" s="124" t="s">
        <v>300</v>
      </c>
      <c r="F561" s="116"/>
      <c r="G561" s="76"/>
      <c r="H561" s="6" t="s">
        <v>5530</v>
      </c>
      <c r="I561" s="16" t="s">
        <v>480</v>
      </c>
      <c r="J561" s="303">
        <v>532097</v>
      </c>
      <c r="K561" s="51" t="s">
        <v>3592</v>
      </c>
      <c r="L561" s="51" t="s">
        <v>3592</v>
      </c>
      <c r="M561" s="219" t="s">
        <v>3593</v>
      </c>
      <c r="N561" s="50" t="s">
        <v>3594</v>
      </c>
      <c r="O561" s="50"/>
      <c r="P561" s="51" t="s">
        <v>828</v>
      </c>
      <c r="Q561" s="348">
        <v>1.9008333333333332</v>
      </c>
      <c r="R561" s="257" t="s">
        <v>93</v>
      </c>
      <c r="S561" s="54" t="s">
        <v>481</v>
      </c>
      <c r="T561" s="54" t="s">
        <v>517</v>
      </c>
      <c r="U561" s="54" t="s">
        <v>482</v>
      </c>
      <c r="V561" s="54" t="s">
        <v>482</v>
      </c>
      <c r="W561" s="54" t="s">
        <v>482</v>
      </c>
      <c r="X561" s="54" t="s">
        <v>482</v>
      </c>
      <c r="Y561" s="54" t="s">
        <v>482</v>
      </c>
      <c r="Z561" s="51"/>
      <c r="AA561" s="51"/>
      <c r="AB561" s="51"/>
      <c r="AC561" s="51"/>
      <c r="AD561" s="51"/>
      <c r="AE561" s="54" t="s">
        <v>482</v>
      </c>
      <c r="AF561" s="51">
        <v>6</v>
      </c>
      <c r="AG561" s="51">
        <v>6</v>
      </c>
      <c r="AH561" s="51">
        <v>6</v>
      </c>
      <c r="AI561" s="51"/>
      <c r="AJ561" s="51">
        <v>3</v>
      </c>
      <c r="AK561" s="51" t="s">
        <v>521</v>
      </c>
      <c r="AL561" s="55">
        <v>43817</v>
      </c>
      <c r="AM561" s="56">
        <v>8.9710000000000001</v>
      </c>
      <c r="AN561" s="57">
        <v>0.9</v>
      </c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</row>
    <row r="562" spans="1:52" s="44" customFormat="1" x14ac:dyDescent="0.2">
      <c r="A562" s="44">
        <v>790</v>
      </c>
      <c r="B562" s="44">
        <v>83</v>
      </c>
      <c r="C562" s="44">
        <v>4</v>
      </c>
      <c r="D562" s="124" t="s">
        <v>300</v>
      </c>
      <c r="F562" s="116"/>
      <c r="G562" s="76"/>
      <c r="H562" s="6" t="s">
        <v>5530</v>
      </c>
      <c r="I562" s="16" t="s">
        <v>480</v>
      </c>
      <c r="J562" s="303">
        <v>532098</v>
      </c>
      <c r="K562" s="51" t="s">
        <v>3595</v>
      </c>
      <c r="L562" s="51" t="s">
        <v>3595</v>
      </c>
      <c r="M562" s="219" t="s">
        <v>3596</v>
      </c>
      <c r="N562" s="50" t="s">
        <v>3597</v>
      </c>
      <c r="O562" s="50"/>
      <c r="P562" s="51" t="s">
        <v>828</v>
      </c>
      <c r="Q562" s="348">
        <v>1.9008333333333332</v>
      </c>
      <c r="R562" s="257" t="s">
        <v>93</v>
      </c>
      <c r="S562" s="54" t="s">
        <v>481</v>
      </c>
      <c r="T562" s="54" t="s">
        <v>517</v>
      </c>
      <c r="U562" s="54" t="s">
        <v>482</v>
      </c>
      <c r="V562" s="54" t="s">
        <v>482</v>
      </c>
      <c r="W562" s="54" t="s">
        <v>482</v>
      </c>
      <c r="X562" s="54" t="s">
        <v>482</v>
      </c>
      <c r="Y562" s="54" t="s">
        <v>482</v>
      </c>
      <c r="Z562" s="51"/>
      <c r="AA562" s="51"/>
      <c r="AB562" s="51"/>
      <c r="AC562" s="51"/>
      <c r="AD562" s="51"/>
      <c r="AE562" s="54" t="s">
        <v>482</v>
      </c>
      <c r="AF562" s="51">
        <v>6</v>
      </c>
      <c r="AG562" s="51">
        <v>6</v>
      </c>
      <c r="AH562" s="51">
        <v>6</v>
      </c>
      <c r="AI562" s="51"/>
      <c r="AJ562" s="51">
        <v>3</v>
      </c>
      <c r="AK562" s="51" t="s">
        <v>521</v>
      </c>
      <c r="AL562" s="55">
        <v>43817</v>
      </c>
      <c r="AM562" s="56">
        <v>8.9710000000000001</v>
      </c>
      <c r="AN562" s="57">
        <v>0.9</v>
      </c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</row>
    <row r="563" spans="1:52" s="2" customFormat="1" ht="13.5" customHeight="1" x14ac:dyDescent="0.25">
      <c r="A563" s="2">
        <v>790</v>
      </c>
      <c r="B563" s="2">
        <v>83</v>
      </c>
      <c r="C563" s="2">
        <v>5</v>
      </c>
      <c r="D563" s="1" t="s">
        <v>302</v>
      </c>
      <c r="F563" s="19"/>
      <c r="G563" s="4" t="s">
        <v>93</v>
      </c>
      <c r="H563" s="6" t="s">
        <v>5530</v>
      </c>
      <c r="I563" s="16" t="s">
        <v>480</v>
      </c>
      <c r="J563" s="305">
        <v>532266</v>
      </c>
      <c r="K563" s="16" t="s">
        <v>829</v>
      </c>
      <c r="L563" s="16" t="s">
        <v>829</v>
      </c>
      <c r="M563" s="329" t="s">
        <v>830</v>
      </c>
      <c r="N563" s="8" t="s">
        <v>831</v>
      </c>
      <c r="O563" s="16"/>
      <c r="P563" s="16" t="s">
        <v>832</v>
      </c>
      <c r="Q563" s="346">
        <v>0.44083333333333335</v>
      </c>
      <c r="R563" s="255" t="s">
        <v>93</v>
      </c>
      <c r="S563" s="16" t="s">
        <v>481</v>
      </c>
      <c r="T563" s="16" t="s">
        <v>517</v>
      </c>
      <c r="U563" s="16" t="s">
        <v>482</v>
      </c>
      <c r="V563" s="16" t="s">
        <v>482</v>
      </c>
      <c r="W563" s="16" t="s">
        <v>482</v>
      </c>
      <c r="X563" s="16" t="s">
        <v>482</v>
      </c>
      <c r="Y563" s="16" t="s">
        <v>482</v>
      </c>
      <c r="Z563" s="16"/>
      <c r="AA563" s="16"/>
      <c r="AB563" s="16"/>
      <c r="AC563" s="16"/>
      <c r="AD563" s="16"/>
      <c r="AE563" s="16" t="s">
        <v>482</v>
      </c>
      <c r="AF563" s="16">
        <v>6</v>
      </c>
      <c r="AG563" s="16">
        <v>6</v>
      </c>
      <c r="AH563" s="16">
        <v>6</v>
      </c>
      <c r="AI563" s="16"/>
      <c r="AJ563" s="16">
        <v>3</v>
      </c>
      <c r="AK563" s="16" t="s">
        <v>521</v>
      </c>
      <c r="AL563" s="34">
        <v>43817</v>
      </c>
      <c r="AM563" s="18">
        <v>8.9710000000000001</v>
      </c>
      <c r="AN563" s="35">
        <v>0.9</v>
      </c>
      <c r="AO563" s="12"/>
    </row>
    <row r="564" spans="1:52" s="44" customFormat="1" x14ac:dyDescent="0.2">
      <c r="A564" s="44">
        <v>790</v>
      </c>
      <c r="B564" s="44">
        <v>83</v>
      </c>
      <c r="C564" s="44">
        <v>5</v>
      </c>
      <c r="D564" s="124" t="s">
        <v>302</v>
      </c>
      <c r="F564" s="116"/>
      <c r="G564" s="76" t="s">
        <v>93</v>
      </c>
      <c r="H564" s="6" t="s">
        <v>5530</v>
      </c>
      <c r="I564" s="16" t="s">
        <v>480</v>
      </c>
      <c r="J564" s="303">
        <v>532267</v>
      </c>
      <c r="K564" s="51" t="s">
        <v>3598</v>
      </c>
      <c r="L564" s="51" t="s">
        <v>3598</v>
      </c>
      <c r="M564" s="219" t="s">
        <v>3599</v>
      </c>
      <c r="N564" s="50" t="s">
        <v>3600</v>
      </c>
      <c r="O564" s="50"/>
      <c r="P564" s="51" t="s">
        <v>832</v>
      </c>
      <c r="Q564" s="351">
        <v>0.44083333333333335</v>
      </c>
      <c r="R564" s="257" t="s">
        <v>93</v>
      </c>
      <c r="S564" s="54" t="s">
        <v>481</v>
      </c>
      <c r="T564" s="54" t="s">
        <v>517</v>
      </c>
      <c r="U564" s="54" t="s">
        <v>482</v>
      </c>
      <c r="V564" s="54" t="s">
        <v>482</v>
      </c>
      <c r="W564" s="54" t="s">
        <v>482</v>
      </c>
      <c r="X564" s="54" t="s">
        <v>482</v>
      </c>
      <c r="Y564" s="54" t="s">
        <v>482</v>
      </c>
      <c r="Z564" s="51"/>
      <c r="AA564" s="51"/>
      <c r="AB564" s="51"/>
      <c r="AC564" s="51"/>
      <c r="AD564" s="51"/>
      <c r="AE564" s="54" t="s">
        <v>482</v>
      </c>
      <c r="AF564" s="51">
        <v>6</v>
      </c>
      <c r="AG564" s="51">
        <v>6</v>
      </c>
      <c r="AH564" s="51">
        <v>6</v>
      </c>
      <c r="AI564" s="51"/>
      <c r="AJ564" s="51">
        <v>3</v>
      </c>
      <c r="AK564" s="51" t="s">
        <v>521</v>
      </c>
      <c r="AL564" s="55">
        <v>43817</v>
      </c>
      <c r="AM564" s="56">
        <v>8.9710000000000001</v>
      </c>
      <c r="AN564" s="57">
        <v>0.9</v>
      </c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</row>
    <row r="565" spans="1:52" s="44" customFormat="1" x14ac:dyDescent="0.2">
      <c r="A565" s="44">
        <v>790</v>
      </c>
      <c r="B565" s="44">
        <v>83</v>
      </c>
      <c r="C565" s="44">
        <v>5</v>
      </c>
      <c r="D565" s="124" t="s">
        <v>302</v>
      </c>
      <c r="F565" s="116"/>
      <c r="G565" s="76"/>
      <c r="H565" s="6" t="s">
        <v>5530</v>
      </c>
      <c r="I565" s="16" t="s">
        <v>480</v>
      </c>
      <c r="J565" s="303">
        <v>532268</v>
      </c>
      <c r="K565" s="51" t="s">
        <v>3601</v>
      </c>
      <c r="L565" s="51" t="s">
        <v>3601</v>
      </c>
      <c r="M565" s="219" t="s">
        <v>3602</v>
      </c>
      <c r="N565" s="50" t="s">
        <v>3603</v>
      </c>
      <c r="O565" s="50"/>
      <c r="P565" s="51" t="s">
        <v>832</v>
      </c>
      <c r="Q565" s="351">
        <v>0.44083333333333335</v>
      </c>
      <c r="R565" s="257" t="s">
        <v>93</v>
      </c>
      <c r="S565" s="54" t="s">
        <v>481</v>
      </c>
      <c r="T565" s="54" t="s">
        <v>517</v>
      </c>
      <c r="U565" s="54" t="s">
        <v>482</v>
      </c>
      <c r="V565" s="54" t="s">
        <v>482</v>
      </c>
      <c r="W565" s="54" t="s">
        <v>482</v>
      </c>
      <c r="X565" s="54" t="s">
        <v>482</v>
      </c>
      <c r="Y565" s="54" t="s">
        <v>482</v>
      </c>
      <c r="Z565" s="51"/>
      <c r="AA565" s="51"/>
      <c r="AB565" s="51"/>
      <c r="AC565" s="51"/>
      <c r="AD565" s="51"/>
      <c r="AE565" s="54" t="s">
        <v>482</v>
      </c>
      <c r="AF565" s="51">
        <v>6</v>
      </c>
      <c r="AG565" s="51">
        <v>6</v>
      </c>
      <c r="AH565" s="51">
        <v>6</v>
      </c>
      <c r="AI565" s="51"/>
      <c r="AJ565" s="51">
        <v>3</v>
      </c>
      <c r="AK565" s="51" t="s">
        <v>521</v>
      </c>
      <c r="AL565" s="55">
        <v>43817</v>
      </c>
      <c r="AM565" s="56">
        <v>8.9710000000000001</v>
      </c>
      <c r="AN565" s="57">
        <v>0.9</v>
      </c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</row>
    <row r="566" spans="1:52" s="44" customFormat="1" x14ac:dyDescent="0.2">
      <c r="A566" s="44">
        <v>790</v>
      </c>
      <c r="B566" s="44">
        <v>83</v>
      </c>
      <c r="C566" s="44">
        <v>5</v>
      </c>
      <c r="D566" s="124" t="s">
        <v>302</v>
      </c>
      <c r="F566" s="116"/>
      <c r="G566" s="76"/>
      <c r="H566" s="6" t="s">
        <v>5530</v>
      </c>
      <c r="I566" s="16" t="s">
        <v>480</v>
      </c>
      <c r="J566" s="303">
        <v>532269</v>
      </c>
      <c r="K566" s="51" t="s">
        <v>3604</v>
      </c>
      <c r="L566" s="51" t="s">
        <v>3604</v>
      </c>
      <c r="M566" s="219" t="s">
        <v>3605</v>
      </c>
      <c r="N566" s="50" t="s">
        <v>3606</v>
      </c>
      <c r="O566" s="50"/>
      <c r="P566" s="51" t="s">
        <v>832</v>
      </c>
      <c r="Q566" s="351">
        <v>0.44083333333333335</v>
      </c>
      <c r="R566" s="257" t="s">
        <v>93</v>
      </c>
      <c r="S566" s="54" t="s">
        <v>481</v>
      </c>
      <c r="T566" s="54" t="s">
        <v>517</v>
      </c>
      <c r="U566" s="54" t="s">
        <v>482</v>
      </c>
      <c r="V566" s="54" t="s">
        <v>482</v>
      </c>
      <c r="W566" s="54" t="s">
        <v>482</v>
      </c>
      <c r="X566" s="54" t="s">
        <v>482</v>
      </c>
      <c r="Y566" s="54" t="s">
        <v>482</v>
      </c>
      <c r="Z566" s="51"/>
      <c r="AA566" s="51"/>
      <c r="AB566" s="51"/>
      <c r="AC566" s="51"/>
      <c r="AD566" s="51"/>
      <c r="AE566" s="54" t="s">
        <v>482</v>
      </c>
      <c r="AF566" s="51">
        <v>6</v>
      </c>
      <c r="AG566" s="51">
        <v>6</v>
      </c>
      <c r="AH566" s="51">
        <v>6</v>
      </c>
      <c r="AI566" s="51"/>
      <c r="AJ566" s="51">
        <v>3</v>
      </c>
      <c r="AK566" s="51" t="s">
        <v>521</v>
      </c>
      <c r="AL566" s="55">
        <v>43817</v>
      </c>
      <c r="AM566" s="56">
        <v>8.9710000000000001</v>
      </c>
      <c r="AN566" s="57">
        <v>0.9</v>
      </c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</row>
    <row r="567" spans="1:52" s="44" customFormat="1" x14ac:dyDescent="0.2">
      <c r="A567" s="44">
        <v>790</v>
      </c>
      <c r="B567" s="44">
        <v>83</v>
      </c>
      <c r="C567" s="44">
        <v>5</v>
      </c>
      <c r="D567" s="124" t="s">
        <v>302</v>
      </c>
      <c r="F567" s="116"/>
      <c r="G567" s="76"/>
      <c r="H567" s="6" t="s">
        <v>5530</v>
      </c>
      <c r="I567" s="16" t="s">
        <v>480</v>
      </c>
      <c r="J567" s="303">
        <v>532270</v>
      </c>
      <c r="K567" s="51" t="s">
        <v>3607</v>
      </c>
      <c r="L567" s="51" t="s">
        <v>3607</v>
      </c>
      <c r="M567" s="219" t="s">
        <v>3608</v>
      </c>
      <c r="N567" s="50" t="s">
        <v>3609</v>
      </c>
      <c r="O567" s="50"/>
      <c r="P567" s="51" t="s">
        <v>832</v>
      </c>
      <c r="Q567" s="351">
        <v>0.44083333333333335</v>
      </c>
      <c r="R567" s="257" t="s">
        <v>93</v>
      </c>
      <c r="S567" s="54" t="s">
        <v>481</v>
      </c>
      <c r="T567" s="54" t="s">
        <v>517</v>
      </c>
      <c r="U567" s="54" t="s">
        <v>482</v>
      </c>
      <c r="V567" s="54" t="s">
        <v>482</v>
      </c>
      <c r="W567" s="54" t="s">
        <v>482</v>
      </c>
      <c r="X567" s="54" t="s">
        <v>482</v>
      </c>
      <c r="Y567" s="54" t="s">
        <v>482</v>
      </c>
      <c r="Z567" s="51"/>
      <c r="AA567" s="51"/>
      <c r="AB567" s="51"/>
      <c r="AC567" s="51"/>
      <c r="AD567" s="51"/>
      <c r="AE567" s="54" t="s">
        <v>482</v>
      </c>
      <c r="AF567" s="51">
        <v>6</v>
      </c>
      <c r="AG567" s="51">
        <v>6</v>
      </c>
      <c r="AH567" s="51">
        <v>6</v>
      </c>
      <c r="AI567" s="51"/>
      <c r="AJ567" s="51">
        <v>3</v>
      </c>
      <c r="AK567" s="51" t="s">
        <v>521</v>
      </c>
      <c r="AL567" s="55">
        <v>43817</v>
      </c>
      <c r="AM567" s="56">
        <v>8.9710000000000001</v>
      </c>
      <c r="AN567" s="57">
        <v>0.9</v>
      </c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</row>
    <row r="568" spans="1:52" s="44" customFormat="1" x14ac:dyDescent="0.2">
      <c r="A568" s="44">
        <v>790</v>
      </c>
      <c r="B568" s="44">
        <v>83</v>
      </c>
      <c r="C568" s="44">
        <v>5</v>
      </c>
      <c r="D568" s="124" t="s">
        <v>302</v>
      </c>
      <c r="F568" s="116"/>
      <c r="G568" s="76"/>
      <c r="H568" s="6" t="s">
        <v>5530</v>
      </c>
      <c r="I568" s="16" t="s">
        <v>480</v>
      </c>
      <c r="J568" s="303">
        <v>532271</v>
      </c>
      <c r="K568" s="51" t="s">
        <v>3610</v>
      </c>
      <c r="L568" s="51" t="s">
        <v>3610</v>
      </c>
      <c r="M568" s="219" t="s">
        <v>3611</v>
      </c>
      <c r="N568" s="50" t="s">
        <v>3612</v>
      </c>
      <c r="O568" s="50"/>
      <c r="P568" s="51" t="s">
        <v>832</v>
      </c>
      <c r="Q568" s="351">
        <v>0.44083333333333335</v>
      </c>
      <c r="R568" s="257" t="s">
        <v>93</v>
      </c>
      <c r="S568" s="54" t="s">
        <v>481</v>
      </c>
      <c r="T568" s="54" t="s">
        <v>517</v>
      </c>
      <c r="U568" s="54" t="s">
        <v>482</v>
      </c>
      <c r="V568" s="54" t="s">
        <v>482</v>
      </c>
      <c r="W568" s="54" t="s">
        <v>482</v>
      </c>
      <c r="X568" s="54" t="s">
        <v>482</v>
      </c>
      <c r="Y568" s="54" t="s">
        <v>482</v>
      </c>
      <c r="Z568" s="51"/>
      <c r="AA568" s="51"/>
      <c r="AB568" s="51"/>
      <c r="AC568" s="51"/>
      <c r="AD568" s="51"/>
      <c r="AE568" s="54" t="s">
        <v>482</v>
      </c>
      <c r="AF568" s="51">
        <v>6</v>
      </c>
      <c r="AG568" s="51">
        <v>6</v>
      </c>
      <c r="AH568" s="51">
        <v>6</v>
      </c>
      <c r="AI568" s="51"/>
      <c r="AJ568" s="51">
        <v>3</v>
      </c>
      <c r="AK568" s="51" t="s">
        <v>521</v>
      </c>
      <c r="AL568" s="55">
        <v>43817</v>
      </c>
      <c r="AM568" s="56">
        <v>8.9710000000000001</v>
      </c>
      <c r="AN568" s="57">
        <v>0.9</v>
      </c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</row>
    <row r="569" spans="1:52" s="44" customFormat="1" x14ac:dyDescent="0.2">
      <c r="A569" s="44">
        <v>790</v>
      </c>
      <c r="B569" s="44">
        <v>83</v>
      </c>
      <c r="C569" s="44">
        <v>5</v>
      </c>
      <c r="D569" s="124" t="s">
        <v>302</v>
      </c>
      <c r="F569" s="116"/>
      <c r="G569" s="76"/>
      <c r="H569" s="6" t="s">
        <v>5530</v>
      </c>
      <c r="I569" s="16" t="s">
        <v>480</v>
      </c>
      <c r="J569" s="303">
        <v>532272</v>
      </c>
      <c r="K569" s="51" t="s">
        <v>3613</v>
      </c>
      <c r="L569" s="51" t="s">
        <v>3613</v>
      </c>
      <c r="M569" s="219" t="s">
        <v>3614</v>
      </c>
      <c r="N569" s="50" t="s">
        <v>3615</v>
      </c>
      <c r="O569" s="50"/>
      <c r="P569" s="51" t="s">
        <v>832</v>
      </c>
      <c r="Q569" s="351">
        <v>0.44083333333333335</v>
      </c>
      <c r="R569" s="257" t="s">
        <v>93</v>
      </c>
      <c r="S569" s="54" t="s">
        <v>481</v>
      </c>
      <c r="T569" s="54" t="s">
        <v>517</v>
      </c>
      <c r="U569" s="54" t="s">
        <v>482</v>
      </c>
      <c r="V569" s="54" t="s">
        <v>482</v>
      </c>
      <c r="W569" s="54" t="s">
        <v>482</v>
      </c>
      <c r="X569" s="54" t="s">
        <v>482</v>
      </c>
      <c r="Y569" s="54" t="s">
        <v>482</v>
      </c>
      <c r="Z569" s="51"/>
      <c r="AA569" s="51"/>
      <c r="AB569" s="51"/>
      <c r="AC569" s="51"/>
      <c r="AD569" s="51"/>
      <c r="AE569" s="54" t="s">
        <v>482</v>
      </c>
      <c r="AF569" s="51">
        <v>6</v>
      </c>
      <c r="AG569" s="51">
        <v>6</v>
      </c>
      <c r="AH569" s="51">
        <v>6</v>
      </c>
      <c r="AI569" s="51"/>
      <c r="AJ569" s="51">
        <v>3</v>
      </c>
      <c r="AK569" s="51" t="s">
        <v>521</v>
      </c>
      <c r="AL569" s="55">
        <v>43817</v>
      </c>
      <c r="AM569" s="56">
        <v>8.9710000000000001</v>
      </c>
      <c r="AN569" s="57">
        <v>0.9</v>
      </c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</row>
    <row r="570" spans="1:52" s="44" customFormat="1" x14ac:dyDescent="0.2">
      <c r="A570" s="44">
        <v>790</v>
      </c>
      <c r="B570" s="44">
        <v>83</v>
      </c>
      <c r="C570" s="44">
        <v>5</v>
      </c>
      <c r="D570" s="124" t="s">
        <v>302</v>
      </c>
      <c r="F570" s="116"/>
      <c r="G570" s="76"/>
      <c r="H570" s="6" t="s">
        <v>5530</v>
      </c>
      <c r="I570" s="16" t="s">
        <v>480</v>
      </c>
      <c r="J570" s="303">
        <v>532274</v>
      </c>
      <c r="K570" s="51" t="s">
        <v>3616</v>
      </c>
      <c r="L570" s="51" t="s">
        <v>3616</v>
      </c>
      <c r="M570" s="219" t="s">
        <v>3617</v>
      </c>
      <c r="N570" s="50" t="s">
        <v>3618</v>
      </c>
      <c r="O570" s="50"/>
      <c r="P570" s="51" t="s">
        <v>832</v>
      </c>
      <c r="Q570" s="351">
        <v>0.44083333333333335</v>
      </c>
      <c r="R570" s="257" t="s">
        <v>93</v>
      </c>
      <c r="S570" s="54" t="s">
        <v>481</v>
      </c>
      <c r="T570" s="54" t="s">
        <v>517</v>
      </c>
      <c r="U570" s="54" t="s">
        <v>482</v>
      </c>
      <c r="V570" s="54" t="s">
        <v>482</v>
      </c>
      <c r="W570" s="54" t="s">
        <v>482</v>
      </c>
      <c r="X570" s="54" t="s">
        <v>482</v>
      </c>
      <c r="Y570" s="54" t="s">
        <v>482</v>
      </c>
      <c r="Z570" s="51"/>
      <c r="AA570" s="51"/>
      <c r="AB570" s="51"/>
      <c r="AC570" s="51"/>
      <c r="AD570" s="51"/>
      <c r="AE570" s="54" t="s">
        <v>482</v>
      </c>
      <c r="AF570" s="51">
        <v>6</v>
      </c>
      <c r="AG570" s="51">
        <v>6</v>
      </c>
      <c r="AH570" s="51">
        <v>6</v>
      </c>
      <c r="AI570" s="51"/>
      <c r="AJ570" s="51">
        <v>3</v>
      </c>
      <c r="AK570" s="51" t="s">
        <v>521</v>
      </c>
      <c r="AL570" s="55">
        <v>43817</v>
      </c>
      <c r="AM570" s="56">
        <v>8.9710000000000001</v>
      </c>
      <c r="AN570" s="57">
        <v>0.9</v>
      </c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</row>
    <row r="571" spans="1:52" s="44" customFormat="1" x14ac:dyDescent="0.2">
      <c r="A571" s="44">
        <v>790</v>
      </c>
      <c r="B571" s="44">
        <v>83</v>
      </c>
      <c r="C571" s="44">
        <v>5</v>
      </c>
      <c r="D571" s="124" t="s">
        <v>302</v>
      </c>
      <c r="F571" s="116"/>
      <c r="G571" s="76"/>
      <c r="H571" s="6" t="s">
        <v>5530</v>
      </c>
      <c r="I571" s="16" t="s">
        <v>480</v>
      </c>
      <c r="J571" s="303">
        <v>532275</v>
      </c>
      <c r="K571" s="51" t="s">
        <v>3619</v>
      </c>
      <c r="L571" s="51" t="s">
        <v>3619</v>
      </c>
      <c r="M571" s="219" t="s">
        <v>3620</v>
      </c>
      <c r="N571" s="50" t="s">
        <v>3621</v>
      </c>
      <c r="O571" s="50"/>
      <c r="P571" s="51" t="s">
        <v>832</v>
      </c>
      <c r="Q571" s="351">
        <v>0.44083333333333335</v>
      </c>
      <c r="R571" s="257" t="s">
        <v>93</v>
      </c>
      <c r="S571" s="54" t="s">
        <v>481</v>
      </c>
      <c r="T571" s="54" t="s">
        <v>517</v>
      </c>
      <c r="U571" s="54" t="s">
        <v>482</v>
      </c>
      <c r="V571" s="54" t="s">
        <v>482</v>
      </c>
      <c r="W571" s="54" t="s">
        <v>482</v>
      </c>
      <c r="X571" s="54" t="s">
        <v>482</v>
      </c>
      <c r="Y571" s="54" t="s">
        <v>482</v>
      </c>
      <c r="Z571" s="51"/>
      <c r="AA571" s="51"/>
      <c r="AB571" s="51"/>
      <c r="AC571" s="51"/>
      <c r="AD571" s="51"/>
      <c r="AE571" s="54" t="s">
        <v>482</v>
      </c>
      <c r="AF571" s="51">
        <v>6</v>
      </c>
      <c r="AG571" s="51">
        <v>6</v>
      </c>
      <c r="AH571" s="51">
        <v>6</v>
      </c>
      <c r="AI571" s="51"/>
      <c r="AJ571" s="51">
        <v>3</v>
      </c>
      <c r="AK571" s="51" t="s">
        <v>521</v>
      </c>
      <c r="AL571" s="55">
        <v>43817</v>
      </c>
      <c r="AM571" s="56">
        <v>8.9710000000000001</v>
      </c>
      <c r="AN571" s="57">
        <v>0.9</v>
      </c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</row>
    <row r="572" spans="1:52" s="44" customFormat="1" x14ac:dyDescent="0.2">
      <c r="A572" s="44">
        <v>790</v>
      </c>
      <c r="B572" s="44">
        <v>83</v>
      </c>
      <c r="C572" s="44">
        <v>5</v>
      </c>
      <c r="D572" s="124" t="s">
        <v>302</v>
      </c>
      <c r="F572" s="116"/>
      <c r="G572" s="76"/>
      <c r="H572" s="6" t="s">
        <v>5530</v>
      </c>
      <c r="I572" s="16" t="s">
        <v>480</v>
      </c>
      <c r="J572" s="303">
        <v>532276</v>
      </c>
      <c r="K572" s="51" t="s">
        <v>3622</v>
      </c>
      <c r="L572" s="51" t="s">
        <v>3622</v>
      </c>
      <c r="M572" s="219" t="s">
        <v>3623</v>
      </c>
      <c r="N572" s="50" t="s">
        <v>3624</v>
      </c>
      <c r="O572" s="50"/>
      <c r="P572" s="51" t="s">
        <v>832</v>
      </c>
      <c r="Q572" s="351">
        <v>0.44083333333333335</v>
      </c>
      <c r="R572" s="257" t="s">
        <v>93</v>
      </c>
      <c r="S572" s="54" t="s">
        <v>481</v>
      </c>
      <c r="T572" s="54" t="s">
        <v>517</v>
      </c>
      <c r="U572" s="54" t="s">
        <v>482</v>
      </c>
      <c r="V572" s="54" t="s">
        <v>482</v>
      </c>
      <c r="W572" s="54" t="s">
        <v>482</v>
      </c>
      <c r="X572" s="54" t="s">
        <v>482</v>
      </c>
      <c r="Y572" s="54" t="s">
        <v>482</v>
      </c>
      <c r="Z572" s="51"/>
      <c r="AA572" s="51"/>
      <c r="AB572" s="51"/>
      <c r="AC572" s="51"/>
      <c r="AD572" s="51"/>
      <c r="AE572" s="54" t="s">
        <v>482</v>
      </c>
      <c r="AF572" s="51">
        <v>6</v>
      </c>
      <c r="AG572" s="51">
        <v>6</v>
      </c>
      <c r="AH572" s="51">
        <v>6</v>
      </c>
      <c r="AI572" s="51"/>
      <c r="AJ572" s="51">
        <v>3</v>
      </c>
      <c r="AK572" s="51" t="s">
        <v>521</v>
      </c>
      <c r="AL572" s="55">
        <v>43817</v>
      </c>
      <c r="AM572" s="56">
        <v>8.9710000000000001</v>
      </c>
      <c r="AN572" s="57">
        <v>0.9</v>
      </c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</row>
    <row r="573" spans="1:52" s="44" customFormat="1" x14ac:dyDescent="0.2">
      <c r="A573" s="44">
        <v>790</v>
      </c>
      <c r="B573" s="44">
        <v>83</v>
      </c>
      <c r="C573" s="44">
        <v>5</v>
      </c>
      <c r="D573" s="124" t="s">
        <v>302</v>
      </c>
      <c r="F573" s="116"/>
      <c r="G573" s="76"/>
      <c r="H573" s="6" t="s">
        <v>5530</v>
      </c>
      <c r="I573" s="16" t="s">
        <v>480</v>
      </c>
      <c r="J573" s="303">
        <v>532277</v>
      </c>
      <c r="K573" s="51" t="s">
        <v>3625</v>
      </c>
      <c r="L573" s="51" t="s">
        <v>3625</v>
      </c>
      <c r="M573" s="219" t="s">
        <v>3626</v>
      </c>
      <c r="N573" s="50" t="s">
        <v>3627</v>
      </c>
      <c r="O573" s="50"/>
      <c r="P573" s="51" t="s">
        <v>832</v>
      </c>
      <c r="Q573" s="351">
        <v>0.44083333333333335</v>
      </c>
      <c r="R573" s="257" t="s">
        <v>93</v>
      </c>
      <c r="S573" s="54" t="s">
        <v>481</v>
      </c>
      <c r="T573" s="54" t="s">
        <v>517</v>
      </c>
      <c r="U573" s="54" t="s">
        <v>482</v>
      </c>
      <c r="V573" s="54" t="s">
        <v>482</v>
      </c>
      <c r="W573" s="54" t="s">
        <v>482</v>
      </c>
      <c r="X573" s="54" t="s">
        <v>482</v>
      </c>
      <c r="Y573" s="54" t="s">
        <v>482</v>
      </c>
      <c r="Z573" s="51"/>
      <c r="AA573" s="51"/>
      <c r="AB573" s="51"/>
      <c r="AC573" s="51"/>
      <c r="AD573" s="51"/>
      <c r="AE573" s="54" t="s">
        <v>482</v>
      </c>
      <c r="AF573" s="51">
        <v>6</v>
      </c>
      <c r="AG573" s="51">
        <v>6</v>
      </c>
      <c r="AH573" s="51">
        <v>6</v>
      </c>
      <c r="AI573" s="51"/>
      <c r="AJ573" s="51">
        <v>3</v>
      </c>
      <c r="AK573" s="51" t="s">
        <v>521</v>
      </c>
      <c r="AL573" s="55">
        <v>43817</v>
      </c>
      <c r="AM573" s="56">
        <v>8.9710000000000001</v>
      </c>
      <c r="AN573" s="57">
        <v>0.9</v>
      </c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</row>
    <row r="574" spans="1:52" s="44" customFormat="1" x14ac:dyDescent="0.2">
      <c r="A574" s="44">
        <v>790</v>
      </c>
      <c r="B574" s="44">
        <v>83</v>
      </c>
      <c r="C574" s="44">
        <v>5</v>
      </c>
      <c r="D574" s="124" t="s">
        <v>302</v>
      </c>
      <c r="F574" s="116"/>
      <c r="G574" s="76"/>
      <c r="H574" s="6" t="s">
        <v>5530</v>
      </c>
      <c r="I574" s="16" t="s">
        <v>480</v>
      </c>
      <c r="J574" s="303">
        <v>532278</v>
      </c>
      <c r="K574" s="51" t="s">
        <v>3628</v>
      </c>
      <c r="L574" s="51" t="s">
        <v>3628</v>
      </c>
      <c r="M574" s="219" t="s">
        <v>3629</v>
      </c>
      <c r="N574" s="50" t="s">
        <v>3630</v>
      </c>
      <c r="O574" s="50"/>
      <c r="P574" s="51" t="s">
        <v>832</v>
      </c>
      <c r="Q574" s="351">
        <v>0.44083333333333335</v>
      </c>
      <c r="R574" s="257" t="s">
        <v>93</v>
      </c>
      <c r="S574" s="54" t="s">
        <v>481</v>
      </c>
      <c r="T574" s="54" t="s">
        <v>517</v>
      </c>
      <c r="U574" s="54" t="s">
        <v>482</v>
      </c>
      <c r="V574" s="54" t="s">
        <v>482</v>
      </c>
      <c r="W574" s="54" t="s">
        <v>482</v>
      </c>
      <c r="X574" s="54" t="s">
        <v>482</v>
      </c>
      <c r="Y574" s="54" t="s">
        <v>482</v>
      </c>
      <c r="Z574" s="51"/>
      <c r="AA574" s="51"/>
      <c r="AB574" s="51"/>
      <c r="AC574" s="51"/>
      <c r="AD574" s="51"/>
      <c r="AE574" s="54" t="s">
        <v>482</v>
      </c>
      <c r="AF574" s="51">
        <v>6</v>
      </c>
      <c r="AG574" s="51">
        <v>6</v>
      </c>
      <c r="AH574" s="51">
        <v>6</v>
      </c>
      <c r="AI574" s="51"/>
      <c r="AJ574" s="51">
        <v>3</v>
      </c>
      <c r="AK574" s="51" t="s">
        <v>521</v>
      </c>
      <c r="AL574" s="55">
        <v>43817</v>
      </c>
      <c r="AM574" s="56">
        <v>8.9710000000000001</v>
      </c>
      <c r="AN574" s="57">
        <v>0.9</v>
      </c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</row>
    <row r="575" spans="1:52" s="44" customFormat="1" x14ac:dyDescent="0.2">
      <c r="A575" s="44">
        <v>790</v>
      </c>
      <c r="B575" s="44">
        <v>83</v>
      </c>
      <c r="C575" s="44">
        <v>5</v>
      </c>
      <c r="D575" s="124" t="s">
        <v>302</v>
      </c>
      <c r="F575" s="116"/>
      <c r="G575" s="76"/>
      <c r="H575" s="6" t="s">
        <v>5530</v>
      </c>
      <c r="I575" s="16" t="s">
        <v>480</v>
      </c>
      <c r="J575" s="303">
        <v>532279</v>
      </c>
      <c r="K575" s="51" t="s">
        <v>3631</v>
      </c>
      <c r="L575" s="51" t="s">
        <v>3631</v>
      </c>
      <c r="M575" s="219" t="s">
        <v>3632</v>
      </c>
      <c r="N575" s="50" t="s">
        <v>3633</v>
      </c>
      <c r="O575" s="50"/>
      <c r="P575" s="51" t="s">
        <v>832</v>
      </c>
      <c r="Q575" s="351">
        <v>0.44083333333333335</v>
      </c>
      <c r="R575" s="257" t="s">
        <v>93</v>
      </c>
      <c r="S575" s="54" t="s">
        <v>481</v>
      </c>
      <c r="T575" s="54" t="s">
        <v>517</v>
      </c>
      <c r="U575" s="54" t="s">
        <v>482</v>
      </c>
      <c r="V575" s="54" t="s">
        <v>482</v>
      </c>
      <c r="W575" s="54" t="s">
        <v>482</v>
      </c>
      <c r="X575" s="54" t="s">
        <v>482</v>
      </c>
      <c r="Y575" s="54" t="s">
        <v>482</v>
      </c>
      <c r="Z575" s="51"/>
      <c r="AA575" s="51"/>
      <c r="AB575" s="51"/>
      <c r="AC575" s="51"/>
      <c r="AD575" s="51"/>
      <c r="AE575" s="54" t="s">
        <v>482</v>
      </c>
      <c r="AF575" s="51">
        <v>6</v>
      </c>
      <c r="AG575" s="51">
        <v>6</v>
      </c>
      <c r="AH575" s="51">
        <v>6</v>
      </c>
      <c r="AI575" s="51"/>
      <c r="AJ575" s="51">
        <v>3</v>
      </c>
      <c r="AK575" s="51" t="s">
        <v>521</v>
      </c>
      <c r="AL575" s="55">
        <v>43817</v>
      </c>
      <c r="AM575" s="56">
        <v>8.9710000000000001</v>
      </c>
      <c r="AN575" s="57">
        <v>0.9</v>
      </c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</row>
    <row r="576" spans="1:52" s="44" customFormat="1" x14ac:dyDescent="0.2">
      <c r="A576" s="44">
        <v>790</v>
      </c>
      <c r="B576" s="44">
        <v>83</v>
      </c>
      <c r="C576" s="44">
        <v>5</v>
      </c>
      <c r="D576" s="124" t="s">
        <v>302</v>
      </c>
      <c r="F576" s="116"/>
      <c r="G576" s="76"/>
      <c r="H576" s="6" t="s">
        <v>5530</v>
      </c>
      <c r="I576" s="16" t="s">
        <v>480</v>
      </c>
      <c r="J576" s="303">
        <v>532282</v>
      </c>
      <c r="K576" s="51" t="s">
        <v>3634</v>
      </c>
      <c r="L576" s="51" t="s">
        <v>3634</v>
      </c>
      <c r="M576" s="219" t="s">
        <v>3635</v>
      </c>
      <c r="N576" s="50" t="s">
        <v>3636</v>
      </c>
      <c r="O576" s="50"/>
      <c r="P576" s="51" t="s">
        <v>832</v>
      </c>
      <c r="Q576" s="351">
        <v>0.44083333333333335</v>
      </c>
      <c r="R576" s="257" t="s">
        <v>93</v>
      </c>
      <c r="S576" s="54" t="s">
        <v>481</v>
      </c>
      <c r="T576" s="54" t="s">
        <v>517</v>
      </c>
      <c r="U576" s="54" t="s">
        <v>482</v>
      </c>
      <c r="V576" s="54" t="s">
        <v>482</v>
      </c>
      <c r="W576" s="54" t="s">
        <v>482</v>
      </c>
      <c r="X576" s="54" t="s">
        <v>482</v>
      </c>
      <c r="Y576" s="54" t="s">
        <v>482</v>
      </c>
      <c r="Z576" s="51"/>
      <c r="AA576" s="51"/>
      <c r="AB576" s="51"/>
      <c r="AC576" s="51"/>
      <c r="AD576" s="51"/>
      <c r="AE576" s="54" t="s">
        <v>482</v>
      </c>
      <c r="AF576" s="51">
        <v>6</v>
      </c>
      <c r="AG576" s="51">
        <v>6</v>
      </c>
      <c r="AH576" s="51">
        <v>6</v>
      </c>
      <c r="AI576" s="51"/>
      <c r="AJ576" s="51">
        <v>3</v>
      </c>
      <c r="AK576" s="51" t="s">
        <v>521</v>
      </c>
      <c r="AL576" s="55">
        <v>43817</v>
      </c>
      <c r="AM576" s="56">
        <v>8.9710000000000001</v>
      </c>
      <c r="AN576" s="57">
        <v>0.9</v>
      </c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</row>
    <row r="577" spans="1:52" s="44" customFormat="1" x14ac:dyDescent="0.2">
      <c r="A577" s="44">
        <v>790</v>
      </c>
      <c r="B577" s="44">
        <v>83</v>
      </c>
      <c r="C577" s="44">
        <v>5</v>
      </c>
      <c r="D577" s="124" t="s">
        <v>302</v>
      </c>
      <c r="F577" s="116"/>
      <c r="G577" s="76"/>
      <c r="H577" s="6" t="s">
        <v>5530</v>
      </c>
      <c r="I577" s="16" t="s">
        <v>480</v>
      </c>
      <c r="J577" s="303">
        <v>532283</v>
      </c>
      <c r="K577" s="51" t="s">
        <v>3637</v>
      </c>
      <c r="L577" s="51" t="s">
        <v>3637</v>
      </c>
      <c r="M577" s="219" t="s">
        <v>3638</v>
      </c>
      <c r="N577" s="50" t="s">
        <v>3639</v>
      </c>
      <c r="O577" s="50"/>
      <c r="P577" s="51" t="s">
        <v>832</v>
      </c>
      <c r="Q577" s="351">
        <v>0.44083333333333335</v>
      </c>
      <c r="R577" s="257" t="s">
        <v>93</v>
      </c>
      <c r="S577" s="54" t="s">
        <v>481</v>
      </c>
      <c r="T577" s="54" t="s">
        <v>517</v>
      </c>
      <c r="U577" s="54" t="s">
        <v>482</v>
      </c>
      <c r="V577" s="54" t="s">
        <v>482</v>
      </c>
      <c r="W577" s="54" t="s">
        <v>482</v>
      </c>
      <c r="X577" s="54" t="s">
        <v>482</v>
      </c>
      <c r="Y577" s="54" t="s">
        <v>482</v>
      </c>
      <c r="Z577" s="51"/>
      <c r="AA577" s="51"/>
      <c r="AB577" s="51"/>
      <c r="AC577" s="51"/>
      <c r="AD577" s="51"/>
      <c r="AE577" s="54" t="s">
        <v>482</v>
      </c>
      <c r="AF577" s="51">
        <v>6</v>
      </c>
      <c r="AG577" s="51">
        <v>6</v>
      </c>
      <c r="AH577" s="51">
        <v>6</v>
      </c>
      <c r="AI577" s="51"/>
      <c r="AJ577" s="51">
        <v>3</v>
      </c>
      <c r="AK577" s="51" t="s">
        <v>521</v>
      </c>
      <c r="AL577" s="55">
        <v>43817</v>
      </c>
      <c r="AM577" s="56">
        <v>8.9710000000000001</v>
      </c>
      <c r="AN577" s="57">
        <v>0.9</v>
      </c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</row>
    <row r="578" spans="1:52" s="44" customFormat="1" x14ac:dyDescent="0.2">
      <c r="A578" s="44">
        <v>790</v>
      </c>
      <c r="B578" s="44">
        <v>83</v>
      </c>
      <c r="C578" s="44">
        <v>5</v>
      </c>
      <c r="D578" s="124" t="s">
        <v>302</v>
      </c>
      <c r="F578" s="116"/>
      <c r="G578" s="76"/>
      <c r="H578" s="6" t="s">
        <v>5530</v>
      </c>
      <c r="I578" s="16" t="s">
        <v>480</v>
      </c>
      <c r="J578" s="303">
        <v>532284</v>
      </c>
      <c r="K578" s="51" t="s">
        <v>3640</v>
      </c>
      <c r="L578" s="51" t="s">
        <v>3640</v>
      </c>
      <c r="M578" s="219" t="s">
        <v>3641</v>
      </c>
      <c r="N578" s="50" t="s">
        <v>3642</v>
      </c>
      <c r="O578" s="50"/>
      <c r="P578" s="51" t="s">
        <v>832</v>
      </c>
      <c r="Q578" s="351">
        <v>0.44083333333333335</v>
      </c>
      <c r="R578" s="257" t="s">
        <v>93</v>
      </c>
      <c r="S578" s="54" t="s">
        <v>481</v>
      </c>
      <c r="T578" s="54" t="s">
        <v>517</v>
      </c>
      <c r="U578" s="54" t="s">
        <v>482</v>
      </c>
      <c r="V578" s="54" t="s">
        <v>482</v>
      </c>
      <c r="W578" s="54" t="s">
        <v>482</v>
      </c>
      <c r="X578" s="54" t="s">
        <v>482</v>
      </c>
      <c r="Y578" s="54" t="s">
        <v>482</v>
      </c>
      <c r="Z578" s="51"/>
      <c r="AA578" s="51"/>
      <c r="AB578" s="51"/>
      <c r="AC578" s="51"/>
      <c r="AD578" s="51"/>
      <c r="AE578" s="54" t="s">
        <v>482</v>
      </c>
      <c r="AF578" s="51">
        <v>6</v>
      </c>
      <c r="AG578" s="51">
        <v>6</v>
      </c>
      <c r="AH578" s="51">
        <v>6</v>
      </c>
      <c r="AI578" s="51"/>
      <c r="AJ578" s="51">
        <v>3</v>
      </c>
      <c r="AK578" s="51" t="s">
        <v>521</v>
      </c>
      <c r="AL578" s="55">
        <v>43817</v>
      </c>
      <c r="AM578" s="56">
        <v>8.9710000000000001</v>
      </c>
      <c r="AN578" s="57">
        <v>0.9</v>
      </c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</row>
    <row r="579" spans="1:52" s="44" customFormat="1" x14ac:dyDescent="0.2">
      <c r="A579" s="44">
        <v>790</v>
      </c>
      <c r="B579" s="44">
        <v>83</v>
      </c>
      <c r="C579" s="44">
        <v>5</v>
      </c>
      <c r="D579" s="124" t="s">
        <v>302</v>
      </c>
      <c r="F579" s="116"/>
      <c r="G579" s="76"/>
      <c r="H579" s="6" t="s">
        <v>5530</v>
      </c>
      <c r="I579" s="16" t="s">
        <v>480</v>
      </c>
      <c r="J579" s="303">
        <v>532285</v>
      </c>
      <c r="K579" s="51" t="s">
        <v>3643</v>
      </c>
      <c r="L579" s="51" t="s">
        <v>3643</v>
      </c>
      <c r="M579" s="219" t="s">
        <v>3644</v>
      </c>
      <c r="N579" s="50" t="s">
        <v>3645</v>
      </c>
      <c r="O579" s="50"/>
      <c r="P579" s="51" t="s">
        <v>832</v>
      </c>
      <c r="Q579" s="351">
        <v>0.44083333333333335</v>
      </c>
      <c r="R579" s="257" t="s">
        <v>93</v>
      </c>
      <c r="S579" s="54" t="s">
        <v>481</v>
      </c>
      <c r="T579" s="54" t="s">
        <v>517</v>
      </c>
      <c r="U579" s="54" t="s">
        <v>482</v>
      </c>
      <c r="V579" s="54" t="s">
        <v>482</v>
      </c>
      <c r="W579" s="54" t="s">
        <v>482</v>
      </c>
      <c r="X579" s="54" t="s">
        <v>482</v>
      </c>
      <c r="Y579" s="54" t="s">
        <v>482</v>
      </c>
      <c r="Z579" s="51"/>
      <c r="AA579" s="51"/>
      <c r="AB579" s="51"/>
      <c r="AC579" s="51"/>
      <c r="AD579" s="51"/>
      <c r="AE579" s="54" t="s">
        <v>482</v>
      </c>
      <c r="AF579" s="51">
        <v>6</v>
      </c>
      <c r="AG579" s="51">
        <v>6</v>
      </c>
      <c r="AH579" s="51">
        <v>6</v>
      </c>
      <c r="AI579" s="51"/>
      <c r="AJ579" s="51">
        <v>3</v>
      </c>
      <c r="AK579" s="51" t="s">
        <v>521</v>
      </c>
      <c r="AL579" s="55">
        <v>43817</v>
      </c>
      <c r="AM579" s="56">
        <v>8.9710000000000001</v>
      </c>
      <c r="AN579" s="57">
        <v>0.9</v>
      </c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</row>
    <row r="580" spans="1:52" s="44" customFormat="1" x14ac:dyDescent="0.2">
      <c r="A580" s="44">
        <v>790</v>
      </c>
      <c r="B580" s="44">
        <v>83</v>
      </c>
      <c r="C580" s="44">
        <v>5</v>
      </c>
      <c r="D580" s="124" t="s">
        <v>302</v>
      </c>
      <c r="F580" s="116"/>
      <c r="G580" s="76"/>
      <c r="H580" s="6" t="s">
        <v>5530</v>
      </c>
      <c r="I580" s="16" t="s">
        <v>480</v>
      </c>
      <c r="J580" s="303">
        <v>532286</v>
      </c>
      <c r="K580" s="51" t="s">
        <v>3646</v>
      </c>
      <c r="L580" s="51" t="s">
        <v>3646</v>
      </c>
      <c r="M580" s="219" t="s">
        <v>3647</v>
      </c>
      <c r="N580" s="50" t="s">
        <v>3648</v>
      </c>
      <c r="O580" s="50"/>
      <c r="P580" s="51" t="s">
        <v>832</v>
      </c>
      <c r="Q580" s="351">
        <v>0.44083333333333335</v>
      </c>
      <c r="R580" s="257" t="s">
        <v>93</v>
      </c>
      <c r="S580" s="54" t="s">
        <v>481</v>
      </c>
      <c r="T580" s="54" t="s">
        <v>517</v>
      </c>
      <c r="U580" s="54" t="s">
        <v>482</v>
      </c>
      <c r="V580" s="54" t="s">
        <v>482</v>
      </c>
      <c r="W580" s="54" t="s">
        <v>482</v>
      </c>
      <c r="X580" s="54" t="s">
        <v>482</v>
      </c>
      <c r="Y580" s="54" t="s">
        <v>482</v>
      </c>
      <c r="Z580" s="51"/>
      <c r="AA580" s="51"/>
      <c r="AB580" s="51"/>
      <c r="AC580" s="51"/>
      <c r="AD580" s="51"/>
      <c r="AE580" s="54" t="s">
        <v>482</v>
      </c>
      <c r="AF580" s="51">
        <v>6</v>
      </c>
      <c r="AG580" s="51">
        <v>6</v>
      </c>
      <c r="AH580" s="51">
        <v>6</v>
      </c>
      <c r="AI580" s="51"/>
      <c r="AJ580" s="51">
        <v>3</v>
      </c>
      <c r="AK580" s="51" t="s">
        <v>521</v>
      </c>
      <c r="AL580" s="55">
        <v>43817</v>
      </c>
      <c r="AM580" s="56">
        <v>8.9710000000000001</v>
      </c>
      <c r="AN580" s="57">
        <v>0.9</v>
      </c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</row>
    <row r="581" spans="1:52" s="44" customFormat="1" x14ac:dyDescent="0.2">
      <c r="A581" s="44">
        <v>790</v>
      </c>
      <c r="B581" s="44">
        <v>83</v>
      </c>
      <c r="C581" s="44">
        <v>5</v>
      </c>
      <c r="D581" s="124" t="s">
        <v>302</v>
      </c>
      <c r="F581" s="116"/>
      <c r="G581" s="76"/>
      <c r="H581" s="6" t="s">
        <v>5530</v>
      </c>
      <c r="I581" s="16" t="s">
        <v>480</v>
      </c>
      <c r="J581" s="303">
        <v>532287</v>
      </c>
      <c r="K581" s="51" t="s">
        <v>3649</v>
      </c>
      <c r="L581" s="51" t="s">
        <v>3649</v>
      </c>
      <c r="M581" s="219" t="s">
        <v>3650</v>
      </c>
      <c r="N581" s="50" t="s">
        <v>3651</v>
      </c>
      <c r="O581" s="50"/>
      <c r="P581" s="51" t="s">
        <v>832</v>
      </c>
      <c r="Q581" s="351">
        <v>0.44083333333333335</v>
      </c>
      <c r="R581" s="257" t="s">
        <v>93</v>
      </c>
      <c r="S581" s="54" t="s">
        <v>481</v>
      </c>
      <c r="T581" s="54" t="s">
        <v>517</v>
      </c>
      <c r="U581" s="54" t="s">
        <v>482</v>
      </c>
      <c r="V581" s="54" t="s">
        <v>482</v>
      </c>
      <c r="W581" s="54" t="s">
        <v>482</v>
      </c>
      <c r="X581" s="54" t="s">
        <v>482</v>
      </c>
      <c r="Y581" s="54" t="s">
        <v>482</v>
      </c>
      <c r="Z581" s="51"/>
      <c r="AA581" s="51"/>
      <c r="AB581" s="51"/>
      <c r="AC581" s="51"/>
      <c r="AD581" s="51"/>
      <c r="AE581" s="54" t="s">
        <v>482</v>
      </c>
      <c r="AF581" s="51">
        <v>6</v>
      </c>
      <c r="AG581" s="51">
        <v>6</v>
      </c>
      <c r="AH581" s="51">
        <v>6</v>
      </c>
      <c r="AI581" s="51"/>
      <c r="AJ581" s="51">
        <v>3</v>
      </c>
      <c r="AK581" s="51" t="s">
        <v>521</v>
      </c>
      <c r="AL581" s="55">
        <v>43817</v>
      </c>
      <c r="AM581" s="56">
        <v>8.9710000000000001</v>
      </c>
      <c r="AN581" s="57">
        <v>0.9</v>
      </c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</row>
    <row r="582" spans="1:52" s="44" customFormat="1" x14ac:dyDescent="0.2">
      <c r="A582" s="44">
        <v>790</v>
      </c>
      <c r="B582" s="44">
        <v>83</v>
      </c>
      <c r="C582" s="44">
        <v>5</v>
      </c>
      <c r="D582" s="124" t="s">
        <v>302</v>
      </c>
      <c r="F582" s="116"/>
      <c r="G582" s="76"/>
      <c r="H582" s="6" t="s">
        <v>5530</v>
      </c>
      <c r="I582" s="16" t="s">
        <v>480</v>
      </c>
      <c r="J582" s="303">
        <v>532288</v>
      </c>
      <c r="K582" s="51" t="s">
        <v>3652</v>
      </c>
      <c r="L582" s="51" t="s">
        <v>3652</v>
      </c>
      <c r="M582" s="219" t="s">
        <v>3653</v>
      </c>
      <c r="N582" s="50" t="s">
        <v>3654</v>
      </c>
      <c r="O582" s="50"/>
      <c r="P582" s="51" t="s">
        <v>832</v>
      </c>
      <c r="Q582" s="351">
        <v>0.44083333333333335</v>
      </c>
      <c r="R582" s="257" t="s">
        <v>93</v>
      </c>
      <c r="S582" s="54" t="s">
        <v>481</v>
      </c>
      <c r="T582" s="54" t="s">
        <v>517</v>
      </c>
      <c r="U582" s="54" t="s">
        <v>482</v>
      </c>
      <c r="V582" s="54" t="s">
        <v>482</v>
      </c>
      <c r="W582" s="54" t="s">
        <v>482</v>
      </c>
      <c r="X582" s="54" t="s">
        <v>482</v>
      </c>
      <c r="Y582" s="54" t="s">
        <v>482</v>
      </c>
      <c r="Z582" s="51"/>
      <c r="AA582" s="51"/>
      <c r="AB582" s="51"/>
      <c r="AC582" s="51"/>
      <c r="AD582" s="51"/>
      <c r="AE582" s="54" t="s">
        <v>482</v>
      </c>
      <c r="AF582" s="51">
        <v>6</v>
      </c>
      <c r="AG582" s="51">
        <v>6</v>
      </c>
      <c r="AH582" s="51">
        <v>6</v>
      </c>
      <c r="AI582" s="51"/>
      <c r="AJ582" s="51">
        <v>3</v>
      </c>
      <c r="AK582" s="51" t="s">
        <v>521</v>
      </c>
      <c r="AL582" s="55">
        <v>43817</v>
      </c>
      <c r="AM582" s="56">
        <v>8.9710000000000001</v>
      </c>
      <c r="AN582" s="57">
        <v>0.9</v>
      </c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</row>
    <row r="583" spans="1:52" s="44" customFormat="1" x14ac:dyDescent="0.2">
      <c r="A583" s="44">
        <v>790</v>
      </c>
      <c r="B583" s="44">
        <v>83</v>
      </c>
      <c r="C583" s="44">
        <v>5</v>
      </c>
      <c r="D583" s="124" t="s">
        <v>302</v>
      </c>
      <c r="F583" s="116"/>
      <c r="G583" s="76"/>
      <c r="H583" s="6" t="s">
        <v>5530</v>
      </c>
      <c r="I583" s="16" t="s">
        <v>480</v>
      </c>
      <c r="J583" s="303">
        <v>532290</v>
      </c>
      <c r="K583" s="51" t="s">
        <v>3655</v>
      </c>
      <c r="L583" s="51" t="s">
        <v>3655</v>
      </c>
      <c r="M583" s="219" t="s">
        <v>3656</v>
      </c>
      <c r="N583" s="50" t="s">
        <v>3657</v>
      </c>
      <c r="O583" s="50"/>
      <c r="P583" s="51" t="s">
        <v>832</v>
      </c>
      <c r="Q583" s="351">
        <v>0.44083333333333335</v>
      </c>
      <c r="R583" s="257" t="s">
        <v>93</v>
      </c>
      <c r="S583" s="54" t="s">
        <v>481</v>
      </c>
      <c r="T583" s="54" t="s">
        <v>517</v>
      </c>
      <c r="U583" s="54" t="s">
        <v>482</v>
      </c>
      <c r="V583" s="54" t="s">
        <v>482</v>
      </c>
      <c r="W583" s="54" t="s">
        <v>482</v>
      </c>
      <c r="X583" s="54" t="s">
        <v>482</v>
      </c>
      <c r="Y583" s="54" t="s">
        <v>482</v>
      </c>
      <c r="Z583" s="51"/>
      <c r="AA583" s="51"/>
      <c r="AB583" s="51"/>
      <c r="AC583" s="51"/>
      <c r="AD583" s="51"/>
      <c r="AE583" s="54" t="s">
        <v>482</v>
      </c>
      <c r="AF583" s="51">
        <v>6</v>
      </c>
      <c r="AG583" s="51">
        <v>6</v>
      </c>
      <c r="AH583" s="51">
        <v>6</v>
      </c>
      <c r="AI583" s="51"/>
      <c r="AJ583" s="51">
        <v>3</v>
      </c>
      <c r="AK583" s="51" t="s">
        <v>521</v>
      </c>
      <c r="AL583" s="55">
        <v>43817</v>
      </c>
      <c r="AM583" s="56">
        <v>8.9710000000000001</v>
      </c>
      <c r="AN583" s="57">
        <v>0.9</v>
      </c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</row>
    <row r="584" spans="1:52" s="44" customFormat="1" x14ac:dyDescent="0.2">
      <c r="A584" s="44">
        <v>790</v>
      </c>
      <c r="B584" s="44">
        <v>83</v>
      </c>
      <c r="C584" s="44">
        <v>5</v>
      </c>
      <c r="D584" s="124" t="s">
        <v>302</v>
      </c>
      <c r="F584" s="116"/>
      <c r="G584" s="76"/>
      <c r="H584" s="6" t="s">
        <v>5530</v>
      </c>
      <c r="I584" s="16" t="s">
        <v>480</v>
      </c>
      <c r="J584" s="303">
        <v>532291</v>
      </c>
      <c r="K584" s="51" t="s">
        <v>3658</v>
      </c>
      <c r="L584" s="51" t="s">
        <v>3658</v>
      </c>
      <c r="M584" s="219" t="s">
        <v>3659</v>
      </c>
      <c r="N584" s="50" t="s">
        <v>3660</v>
      </c>
      <c r="O584" s="50"/>
      <c r="P584" s="51" t="s">
        <v>832</v>
      </c>
      <c r="Q584" s="351">
        <v>0.44083333333333335</v>
      </c>
      <c r="R584" s="257" t="s">
        <v>93</v>
      </c>
      <c r="S584" s="54" t="s">
        <v>481</v>
      </c>
      <c r="T584" s="54" t="s">
        <v>517</v>
      </c>
      <c r="U584" s="54" t="s">
        <v>482</v>
      </c>
      <c r="V584" s="54" t="s">
        <v>482</v>
      </c>
      <c r="W584" s="54" t="s">
        <v>482</v>
      </c>
      <c r="X584" s="54" t="s">
        <v>482</v>
      </c>
      <c r="Y584" s="54" t="s">
        <v>482</v>
      </c>
      <c r="Z584" s="51"/>
      <c r="AA584" s="51"/>
      <c r="AB584" s="51"/>
      <c r="AC584" s="51"/>
      <c r="AD584" s="51"/>
      <c r="AE584" s="54" t="s">
        <v>482</v>
      </c>
      <c r="AF584" s="51">
        <v>6</v>
      </c>
      <c r="AG584" s="51">
        <v>6</v>
      </c>
      <c r="AH584" s="51">
        <v>6</v>
      </c>
      <c r="AI584" s="51"/>
      <c r="AJ584" s="51">
        <v>3</v>
      </c>
      <c r="AK584" s="51" t="s">
        <v>521</v>
      </c>
      <c r="AL584" s="55">
        <v>43817</v>
      </c>
      <c r="AM584" s="56">
        <v>8.9710000000000001</v>
      </c>
      <c r="AN584" s="57">
        <v>0.9</v>
      </c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</row>
    <row r="585" spans="1:52" s="44" customFormat="1" x14ac:dyDescent="0.2">
      <c r="A585" s="44">
        <v>790</v>
      </c>
      <c r="B585" s="44">
        <v>83</v>
      </c>
      <c r="C585" s="44">
        <v>5</v>
      </c>
      <c r="D585" s="124" t="s">
        <v>302</v>
      </c>
      <c r="F585" s="116"/>
      <c r="G585" s="76"/>
      <c r="H585" s="6" t="s">
        <v>5530</v>
      </c>
      <c r="I585" s="16" t="s">
        <v>480</v>
      </c>
      <c r="J585" s="303">
        <v>532292</v>
      </c>
      <c r="K585" s="51" t="s">
        <v>3661</v>
      </c>
      <c r="L585" s="51" t="s">
        <v>3661</v>
      </c>
      <c r="M585" s="219" t="s">
        <v>3662</v>
      </c>
      <c r="N585" s="50" t="s">
        <v>3663</v>
      </c>
      <c r="O585" s="50"/>
      <c r="P585" s="51" t="s">
        <v>832</v>
      </c>
      <c r="Q585" s="351">
        <v>0.44083333333333335</v>
      </c>
      <c r="R585" s="257" t="s">
        <v>93</v>
      </c>
      <c r="S585" s="54" t="s">
        <v>481</v>
      </c>
      <c r="T585" s="54" t="s">
        <v>517</v>
      </c>
      <c r="U585" s="54" t="s">
        <v>482</v>
      </c>
      <c r="V585" s="54" t="s">
        <v>482</v>
      </c>
      <c r="W585" s="54" t="s">
        <v>482</v>
      </c>
      <c r="X585" s="54" t="s">
        <v>482</v>
      </c>
      <c r="Y585" s="54" t="s">
        <v>482</v>
      </c>
      <c r="Z585" s="51"/>
      <c r="AA585" s="51"/>
      <c r="AB585" s="51"/>
      <c r="AC585" s="51"/>
      <c r="AD585" s="51"/>
      <c r="AE585" s="54" t="s">
        <v>482</v>
      </c>
      <c r="AF585" s="51">
        <v>6</v>
      </c>
      <c r="AG585" s="51">
        <v>6</v>
      </c>
      <c r="AH585" s="51">
        <v>6</v>
      </c>
      <c r="AI585" s="51"/>
      <c r="AJ585" s="51">
        <v>3</v>
      </c>
      <c r="AK585" s="51" t="s">
        <v>521</v>
      </c>
      <c r="AL585" s="55">
        <v>43817</v>
      </c>
      <c r="AM585" s="56">
        <v>8.9710000000000001</v>
      </c>
      <c r="AN585" s="57">
        <v>0.9</v>
      </c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</row>
    <row r="586" spans="1:52" s="44" customFormat="1" x14ac:dyDescent="0.2">
      <c r="A586" s="44">
        <v>790</v>
      </c>
      <c r="B586" s="44">
        <v>83</v>
      </c>
      <c r="C586" s="44">
        <v>5</v>
      </c>
      <c r="D586" s="124" t="s">
        <v>302</v>
      </c>
      <c r="F586" s="116"/>
      <c r="G586" s="76"/>
      <c r="H586" s="6" t="s">
        <v>5530</v>
      </c>
      <c r="I586" s="16" t="s">
        <v>480</v>
      </c>
      <c r="J586" s="303">
        <v>532293</v>
      </c>
      <c r="K586" s="51" t="s">
        <v>3664</v>
      </c>
      <c r="L586" s="51" t="s">
        <v>3664</v>
      </c>
      <c r="M586" s="219" t="s">
        <v>3665</v>
      </c>
      <c r="N586" s="50" t="s">
        <v>3666</v>
      </c>
      <c r="O586" s="50"/>
      <c r="P586" s="51" t="s">
        <v>832</v>
      </c>
      <c r="Q586" s="351">
        <v>0.44083333333333335</v>
      </c>
      <c r="R586" s="257" t="s">
        <v>93</v>
      </c>
      <c r="S586" s="54" t="s">
        <v>481</v>
      </c>
      <c r="T586" s="54" t="s">
        <v>517</v>
      </c>
      <c r="U586" s="54" t="s">
        <v>482</v>
      </c>
      <c r="V586" s="54" t="s">
        <v>482</v>
      </c>
      <c r="W586" s="54" t="s">
        <v>482</v>
      </c>
      <c r="X586" s="54" t="s">
        <v>482</v>
      </c>
      <c r="Y586" s="54" t="s">
        <v>482</v>
      </c>
      <c r="Z586" s="51"/>
      <c r="AA586" s="51"/>
      <c r="AB586" s="51"/>
      <c r="AC586" s="51"/>
      <c r="AD586" s="51"/>
      <c r="AE586" s="54" t="s">
        <v>482</v>
      </c>
      <c r="AF586" s="51">
        <v>6</v>
      </c>
      <c r="AG586" s="51">
        <v>6</v>
      </c>
      <c r="AH586" s="51">
        <v>6</v>
      </c>
      <c r="AI586" s="51"/>
      <c r="AJ586" s="51">
        <v>3</v>
      </c>
      <c r="AK586" s="51" t="s">
        <v>521</v>
      </c>
      <c r="AL586" s="55">
        <v>43817</v>
      </c>
      <c r="AM586" s="56">
        <v>8.9710000000000001</v>
      </c>
      <c r="AN586" s="57">
        <v>0.9</v>
      </c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</row>
    <row r="587" spans="1:52" s="44" customFormat="1" x14ac:dyDescent="0.2">
      <c r="A587" s="44">
        <v>790</v>
      </c>
      <c r="B587" s="44">
        <v>83</v>
      </c>
      <c r="C587" s="44">
        <v>5</v>
      </c>
      <c r="D587" s="124" t="s">
        <v>302</v>
      </c>
      <c r="F587" s="116"/>
      <c r="G587" s="76"/>
      <c r="H587" s="6" t="s">
        <v>5530</v>
      </c>
      <c r="I587" s="16" t="s">
        <v>480</v>
      </c>
      <c r="J587" s="303">
        <v>532294</v>
      </c>
      <c r="K587" s="51" t="s">
        <v>3667</v>
      </c>
      <c r="L587" s="51" t="s">
        <v>3667</v>
      </c>
      <c r="M587" s="219" t="s">
        <v>3668</v>
      </c>
      <c r="N587" s="50" t="s">
        <v>3669</v>
      </c>
      <c r="O587" s="50"/>
      <c r="P587" s="51" t="s">
        <v>832</v>
      </c>
      <c r="Q587" s="351">
        <v>0.44083333333333335</v>
      </c>
      <c r="R587" s="257" t="s">
        <v>93</v>
      </c>
      <c r="S587" s="54" t="s">
        <v>481</v>
      </c>
      <c r="T587" s="54" t="s">
        <v>517</v>
      </c>
      <c r="U587" s="54" t="s">
        <v>482</v>
      </c>
      <c r="V587" s="54" t="s">
        <v>482</v>
      </c>
      <c r="W587" s="54" t="s">
        <v>482</v>
      </c>
      <c r="X587" s="54" t="s">
        <v>482</v>
      </c>
      <c r="Y587" s="54" t="s">
        <v>482</v>
      </c>
      <c r="Z587" s="51"/>
      <c r="AA587" s="51"/>
      <c r="AB587" s="51"/>
      <c r="AC587" s="51"/>
      <c r="AD587" s="51"/>
      <c r="AE587" s="54" t="s">
        <v>482</v>
      </c>
      <c r="AF587" s="51">
        <v>6</v>
      </c>
      <c r="AG587" s="51">
        <v>6</v>
      </c>
      <c r="AH587" s="51">
        <v>6</v>
      </c>
      <c r="AI587" s="51"/>
      <c r="AJ587" s="51">
        <v>3</v>
      </c>
      <c r="AK587" s="51" t="s">
        <v>521</v>
      </c>
      <c r="AL587" s="55">
        <v>43817</v>
      </c>
      <c r="AM587" s="56">
        <v>8.9710000000000001</v>
      </c>
      <c r="AN587" s="57">
        <v>0.9</v>
      </c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</row>
    <row r="588" spans="1:52" s="44" customFormat="1" x14ac:dyDescent="0.2">
      <c r="A588" s="44">
        <v>790</v>
      </c>
      <c r="B588" s="44">
        <v>83</v>
      </c>
      <c r="C588" s="44">
        <v>5</v>
      </c>
      <c r="D588" s="124" t="s">
        <v>302</v>
      </c>
      <c r="F588" s="116"/>
      <c r="G588" s="76"/>
      <c r="H588" s="6" t="s">
        <v>5530</v>
      </c>
      <c r="I588" s="16" t="s">
        <v>480</v>
      </c>
      <c r="J588" s="303">
        <v>532295</v>
      </c>
      <c r="K588" s="51" t="s">
        <v>3670</v>
      </c>
      <c r="L588" s="51" t="s">
        <v>3670</v>
      </c>
      <c r="M588" s="219" t="s">
        <v>3671</v>
      </c>
      <c r="N588" s="50" t="s">
        <v>3672</v>
      </c>
      <c r="O588" s="50"/>
      <c r="P588" s="51" t="s">
        <v>832</v>
      </c>
      <c r="Q588" s="351">
        <v>0.44083333333333335</v>
      </c>
      <c r="R588" s="257" t="s">
        <v>93</v>
      </c>
      <c r="S588" s="54" t="s">
        <v>481</v>
      </c>
      <c r="T588" s="54" t="s">
        <v>517</v>
      </c>
      <c r="U588" s="54" t="s">
        <v>482</v>
      </c>
      <c r="V588" s="54" t="s">
        <v>482</v>
      </c>
      <c r="W588" s="54" t="s">
        <v>482</v>
      </c>
      <c r="X588" s="54" t="s">
        <v>482</v>
      </c>
      <c r="Y588" s="54" t="s">
        <v>482</v>
      </c>
      <c r="Z588" s="51"/>
      <c r="AA588" s="51"/>
      <c r="AB588" s="51"/>
      <c r="AC588" s="51"/>
      <c r="AD588" s="51"/>
      <c r="AE588" s="54" t="s">
        <v>482</v>
      </c>
      <c r="AF588" s="51">
        <v>6</v>
      </c>
      <c r="AG588" s="51">
        <v>6</v>
      </c>
      <c r="AH588" s="51">
        <v>6</v>
      </c>
      <c r="AI588" s="51"/>
      <c r="AJ588" s="51">
        <v>3</v>
      </c>
      <c r="AK588" s="51" t="s">
        <v>521</v>
      </c>
      <c r="AL588" s="55">
        <v>43817</v>
      </c>
      <c r="AM588" s="56">
        <v>8.9710000000000001</v>
      </c>
      <c r="AN588" s="57">
        <v>0.9</v>
      </c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</row>
    <row r="589" spans="1:52" s="44" customFormat="1" x14ac:dyDescent="0.2">
      <c r="A589" s="44">
        <v>790</v>
      </c>
      <c r="B589" s="44">
        <v>83</v>
      </c>
      <c r="C589" s="44">
        <v>5</v>
      </c>
      <c r="D589" s="124" t="s">
        <v>302</v>
      </c>
      <c r="F589" s="116"/>
      <c r="G589" s="76"/>
      <c r="H589" s="6" t="s">
        <v>5530</v>
      </c>
      <c r="I589" s="16" t="s">
        <v>480</v>
      </c>
      <c r="J589" s="303">
        <v>532314</v>
      </c>
      <c r="K589" s="51" t="s">
        <v>3673</v>
      </c>
      <c r="L589" s="51" t="s">
        <v>3673</v>
      </c>
      <c r="M589" s="219" t="s">
        <v>3674</v>
      </c>
      <c r="N589" s="50" t="s">
        <v>3675</v>
      </c>
      <c r="O589" s="50"/>
      <c r="P589" s="51" t="s">
        <v>832</v>
      </c>
      <c r="Q589" s="351">
        <v>0.44083333333333335</v>
      </c>
      <c r="R589" s="257" t="s">
        <v>93</v>
      </c>
      <c r="S589" s="54" t="s">
        <v>481</v>
      </c>
      <c r="T589" s="54" t="s">
        <v>517</v>
      </c>
      <c r="U589" s="54" t="s">
        <v>482</v>
      </c>
      <c r="V589" s="54" t="s">
        <v>482</v>
      </c>
      <c r="W589" s="54" t="s">
        <v>482</v>
      </c>
      <c r="X589" s="54" t="s">
        <v>482</v>
      </c>
      <c r="Y589" s="54" t="s">
        <v>482</v>
      </c>
      <c r="Z589" s="51"/>
      <c r="AA589" s="51"/>
      <c r="AB589" s="51"/>
      <c r="AC589" s="51"/>
      <c r="AD589" s="51"/>
      <c r="AE589" s="54" t="s">
        <v>482</v>
      </c>
      <c r="AF589" s="51">
        <v>6</v>
      </c>
      <c r="AG589" s="51">
        <v>6</v>
      </c>
      <c r="AH589" s="51">
        <v>6</v>
      </c>
      <c r="AI589" s="51"/>
      <c r="AJ589" s="51">
        <v>3</v>
      </c>
      <c r="AK589" s="51" t="s">
        <v>521</v>
      </c>
      <c r="AL589" s="55">
        <v>43817</v>
      </c>
      <c r="AM589" s="56">
        <v>8.9710000000000001</v>
      </c>
      <c r="AN589" s="57">
        <v>0.9</v>
      </c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</row>
    <row r="590" spans="1:52" s="44" customFormat="1" x14ac:dyDescent="0.2">
      <c r="A590" s="44">
        <v>790</v>
      </c>
      <c r="B590" s="44">
        <v>83</v>
      </c>
      <c r="C590" s="44">
        <v>5</v>
      </c>
      <c r="D590" s="124" t="s">
        <v>302</v>
      </c>
      <c r="F590" s="116"/>
      <c r="G590" s="76"/>
      <c r="H590" s="6" t="s">
        <v>5530</v>
      </c>
      <c r="I590" s="16" t="s">
        <v>480</v>
      </c>
      <c r="J590" s="303">
        <v>532315</v>
      </c>
      <c r="K590" s="51" t="s">
        <v>3676</v>
      </c>
      <c r="L590" s="51" t="s">
        <v>3676</v>
      </c>
      <c r="M590" s="219" t="s">
        <v>3677</v>
      </c>
      <c r="N590" s="50" t="s">
        <v>3678</v>
      </c>
      <c r="O590" s="50"/>
      <c r="P590" s="51" t="s">
        <v>832</v>
      </c>
      <c r="Q590" s="351">
        <v>0.44083333333333335</v>
      </c>
      <c r="R590" s="257" t="s">
        <v>93</v>
      </c>
      <c r="S590" s="54" t="s">
        <v>481</v>
      </c>
      <c r="T590" s="54" t="s">
        <v>517</v>
      </c>
      <c r="U590" s="54" t="s">
        <v>482</v>
      </c>
      <c r="V590" s="54" t="s">
        <v>482</v>
      </c>
      <c r="W590" s="54" t="s">
        <v>482</v>
      </c>
      <c r="X590" s="54" t="s">
        <v>482</v>
      </c>
      <c r="Y590" s="54" t="s">
        <v>482</v>
      </c>
      <c r="Z590" s="51"/>
      <c r="AA590" s="51"/>
      <c r="AB590" s="51"/>
      <c r="AC590" s="51"/>
      <c r="AD590" s="51"/>
      <c r="AE590" s="54" t="s">
        <v>482</v>
      </c>
      <c r="AF590" s="51">
        <v>6</v>
      </c>
      <c r="AG590" s="51">
        <v>6</v>
      </c>
      <c r="AH590" s="51">
        <v>6</v>
      </c>
      <c r="AI590" s="51"/>
      <c r="AJ590" s="51">
        <v>3</v>
      </c>
      <c r="AK590" s="51" t="s">
        <v>521</v>
      </c>
      <c r="AL590" s="55">
        <v>43817</v>
      </c>
      <c r="AM590" s="56">
        <v>8.9710000000000001</v>
      </c>
      <c r="AN590" s="57">
        <v>0.9</v>
      </c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</row>
    <row r="591" spans="1:52" s="44" customFormat="1" x14ac:dyDescent="0.2">
      <c r="A591" s="44">
        <v>790</v>
      </c>
      <c r="B591" s="44">
        <v>83</v>
      </c>
      <c r="C591" s="44">
        <v>5</v>
      </c>
      <c r="D591" s="124" t="s">
        <v>302</v>
      </c>
      <c r="F591" s="116"/>
      <c r="G591" s="76"/>
      <c r="H591" s="6" t="s">
        <v>5530</v>
      </c>
      <c r="I591" s="16" t="s">
        <v>480</v>
      </c>
      <c r="J591" s="303">
        <v>532316</v>
      </c>
      <c r="K591" s="51" t="s">
        <v>3679</v>
      </c>
      <c r="L591" s="51" t="s">
        <v>3679</v>
      </c>
      <c r="M591" s="219" t="s">
        <v>3680</v>
      </c>
      <c r="N591" s="50" t="s">
        <v>3681</v>
      </c>
      <c r="O591" s="50"/>
      <c r="P591" s="51" t="s">
        <v>832</v>
      </c>
      <c r="Q591" s="351">
        <v>0.44083333333333335</v>
      </c>
      <c r="R591" s="257" t="s">
        <v>93</v>
      </c>
      <c r="S591" s="54" t="s">
        <v>481</v>
      </c>
      <c r="T591" s="54" t="s">
        <v>517</v>
      </c>
      <c r="U591" s="54" t="s">
        <v>482</v>
      </c>
      <c r="V591" s="54" t="s">
        <v>482</v>
      </c>
      <c r="W591" s="54" t="s">
        <v>482</v>
      </c>
      <c r="X591" s="54" t="s">
        <v>482</v>
      </c>
      <c r="Y591" s="54" t="s">
        <v>482</v>
      </c>
      <c r="Z591" s="51"/>
      <c r="AA591" s="51"/>
      <c r="AB591" s="51"/>
      <c r="AC591" s="51"/>
      <c r="AD591" s="51"/>
      <c r="AE591" s="54" t="s">
        <v>482</v>
      </c>
      <c r="AF591" s="51">
        <v>6</v>
      </c>
      <c r="AG591" s="51">
        <v>6</v>
      </c>
      <c r="AH591" s="51">
        <v>6</v>
      </c>
      <c r="AI591" s="51"/>
      <c r="AJ591" s="51">
        <v>3</v>
      </c>
      <c r="AK591" s="51" t="s">
        <v>521</v>
      </c>
      <c r="AL591" s="55">
        <v>43817</v>
      </c>
      <c r="AM591" s="56">
        <v>8.9710000000000001</v>
      </c>
      <c r="AN591" s="57">
        <v>0.9</v>
      </c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</row>
    <row r="592" spans="1:52" s="44" customFormat="1" x14ac:dyDescent="0.2">
      <c r="A592" s="44">
        <v>790</v>
      </c>
      <c r="B592" s="44">
        <v>83</v>
      </c>
      <c r="C592" s="44">
        <v>5</v>
      </c>
      <c r="D592" s="124" t="s">
        <v>302</v>
      </c>
      <c r="F592" s="116"/>
      <c r="G592" s="76"/>
      <c r="H592" s="6" t="s">
        <v>5530</v>
      </c>
      <c r="I592" s="16" t="s">
        <v>480</v>
      </c>
      <c r="J592" s="303">
        <v>532317</v>
      </c>
      <c r="K592" s="51" t="s">
        <v>3682</v>
      </c>
      <c r="L592" s="51" t="s">
        <v>3682</v>
      </c>
      <c r="M592" s="219" t="s">
        <v>3683</v>
      </c>
      <c r="N592" s="50" t="s">
        <v>3684</v>
      </c>
      <c r="O592" s="50"/>
      <c r="P592" s="51" t="s">
        <v>832</v>
      </c>
      <c r="Q592" s="351">
        <v>0.44083333333333335</v>
      </c>
      <c r="R592" s="257" t="s">
        <v>93</v>
      </c>
      <c r="S592" s="54" t="s">
        <v>481</v>
      </c>
      <c r="T592" s="54" t="s">
        <v>517</v>
      </c>
      <c r="U592" s="54" t="s">
        <v>482</v>
      </c>
      <c r="V592" s="54" t="s">
        <v>482</v>
      </c>
      <c r="W592" s="54" t="s">
        <v>482</v>
      </c>
      <c r="X592" s="54" t="s">
        <v>482</v>
      </c>
      <c r="Y592" s="54" t="s">
        <v>482</v>
      </c>
      <c r="Z592" s="51"/>
      <c r="AA592" s="51"/>
      <c r="AB592" s="51"/>
      <c r="AC592" s="51"/>
      <c r="AD592" s="51"/>
      <c r="AE592" s="54" t="s">
        <v>482</v>
      </c>
      <c r="AF592" s="51">
        <v>6</v>
      </c>
      <c r="AG592" s="51">
        <v>6</v>
      </c>
      <c r="AH592" s="51">
        <v>6</v>
      </c>
      <c r="AI592" s="51"/>
      <c r="AJ592" s="51">
        <v>3</v>
      </c>
      <c r="AK592" s="51" t="s">
        <v>521</v>
      </c>
      <c r="AL592" s="55">
        <v>43817</v>
      </c>
      <c r="AM592" s="56">
        <v>8.9710000000000001</v>
      </c>
      <c r="AN592" s="57">
        <v>0.9</v>
      </c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</row>
    <row r="593" spans="1:52" s="44" customFormat="1" x14ac:dyDescent="0.2">
      <c r="A593" s="44">
        <v>790</v>
      </c>
      <c r="B593" s="44">
        <v>83</v>
      </c>
      <c r="C593" s="44">
        <v>5</v>
      </c>
      <c r="D593" s="124" t="s">
        <v>302</v>
      </c>
      <c r="F593" s="116"/>
      <c r="G593" s="76"/>
      <c r="H593" s="6" t="s">
        <v>5530</v>
      </c>
      <c r="I593" s="16" t="s">
        <v>480</v>
      </c>
      <c r="J593" s="303">
        <v>532318</v>
      </c>
      <c r="K593" s="51" t="s">
        <v>3685</v>
      </c>
      <c r="L593" s="51" t="s">
        <v>3685</v>
      </c>
      <c r="M593" s="219" t="s">
        <v>3686</v>
      </c>
      <c r="N593" s="50" t="s">
        <v>3687</v>
      </c>
      <c r="O593" s="50"/>
      <c r="P593" s="51" t="s">
        <v>832</v>
      </c>
      <c r="Q593" s="351">
        <v>0.44083333333333335</v>
      </c>
      <c r="R593" s="257" t="s">
        <v>93</v>
      </c>
      <c r="S593" s="54" t="s">
        <v>481</v>
      </c>
      <c r="T593" s="54" t="s">
        <v>517</v>
      </c>
      <c r="U593" s="54" t="s">
        <v>482</v>
      </c>
      <c r="V593" s="54" t="s">
        <v>482</v>
      </c>
      <c r="W593" s="54" t="s">
        <v>482</v>
      </c>
      <c r="X593" s="54" t="s">
        <v>482</v>
      </c>
      <c r="Y593" s="54" t="s">
        <v>482</v>
      </c>
      <c r="Z593" s="51"/>
      <c r="AA593" s="51"/>
      <c r="AB593" s="51"/>
      <c r="AC593" s="51"/>
      <c r="AD593" s="51"/>
      <c r="AE593" s="54" t="s">
        <v>482</v>
      </c>
      <c r="AF593" s="51">
        <v>6</v>
      </c>
      <c r="AG593" s="51">
        <v>6</v>
      </c>
      <c r="AH593" s="51">
        <v>6</v>
      </c>
      <c r="AI593" s="51"/>
      <c r="AJ593" s="51">
        <v>3</v>
      </c>
      <c r="AK593" s="51" t="s">
        <v>521</v>
      </c>
      <c r="AL593" s="55">
        <v>43817</v>
      </c>
      <c r="AM593" s="56">
        <v>8.9710000000000001</v>
      </c>
      <c r="AN593" s="57">
        <v>0.9</v>
      </c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</row>
    <row r="594" spans="1:52" s="44" customFormat="1" x14ac:dyDescent="0.2">
      <c r="A594" s="44">
        <v>790</v>
      </c>
      <c r="B594" s="44">
        <v>83</v>
      </c>
      <c r="C594" s="44">
        <v>5</v>
      </c>
      <c r="D594" s="124" t="s">
        <v>302</v>
      </c>
      <c r="F594" s="116"/>
      <c r="G594" s="76"/>
      <c r="H594" s="6" t="s">
        <v>5530</v>
      </c>
      <c r="I594" s="16" t="s">
        <v>480</v>
      </c>
      <c r="J594" s="303">
        <v>532319</v>
      </c>
      <c r="K594" s="51" t="s">
        <v>3688</v>
      </c>
      <c r="L594" s="51" t="s">
        <v>3688</v>
      </c>
      <c r="M594" s="219" t="s">
        <v>3689</v>
      </c>
      <c r="N594" s="50" t="s">
        <v>3690</v>
      </c>
      <c r="O594" s="50"/>
      <c r="P594" s="51" t="s">
        <v>832</v>
      </c>
      <c r="Q594" s="351">
        <v>0.44083333333333335</v>
      </c>
      <c r="R594" s="257" t="s">
        <v>93</v>
      </c>
      <c r="S594" s="54" t="s">
        <v>481</v>
      </c>
      <c r="T594" s="54" t="s">
        <v>517</v>
      </c>
      <c r="U594" s="54" t="s">
        <v>482</v>
      </c>
      <c r="V594" s="54" t="s">
        <v>482</v>
      </c>
      <c r="W594" s="54" t="s">
        <v>482</v>
      </c>
      <c r="X594" s="54" t="s">
        <v>482</v>
      </c>
      <c r="Y594" s="54" t="s">
        <v>482</v>
      </c>
      <c r="Z594" s="51"/>
      <c r="AA594" s="51"/>
      <c r="AB594" s="51"/>
      <c r="AC594" s="51"/>
      <c r="AD594" s="51"/>
      <c r="AE594" s="54" t="s">
        <v>482</v>
      </c>
      <c r="AF594" s="51">
        <v>6</v>
      </c>
      <c r="AG594" s="51">
        <v>6</v>
      </c>
      <c r="AH594" s="51">
        <v>6</v>
      </c>
      <c r="AI594" s="51"/>
      <c r="AJ594" s="51">
        <v>3</v>
      </c>
      <c r="AK594" s="51" t="s">
        <v>521</v>
      </c>
      <c r="AL594" s="55">
        <v>43817</v>
      </c>
      <c r="AM594" s="56">
        <v>8.9710000000000001</v>
      </c>
      <c r="AN594" s="57">
        <v>0.9</v>
      </c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</row>
    <row r="595" spans="1:52" s="44" customFormat="1" x14ac:dyDescent="0.2">
      <c r="A595" s="44">
        <v>790</v>
      </c>
      <c r="B595" s="44">
        <v>83</v>
      </c>
      <c r="C595" s="44">
        <v>5</v>
      </c>
      <c r="D595" s="124" t="s">
        <v>302</v>
      </c>
      <c r="F595" s="116"/>
      <c r="G595" s="76"/>
      <c r="H595" s="6" t="s">
        <v>5530</v>
      </c>
      <c r="I595" s="16" t="s">
        <v>480</v>
      </c>
      <c r="J595" s="303">
        <v>532320</v>
      </c>
      <c r="K595" s="51" t="s">
        <v>3691</v>
      </c>
      <c r="L595" s="51" t="s">
        <v>3691</v>
      </c>
      <c r="M595" s="219" t="s">
        <v>3692</v>
      </c>
      <c r="N595" s="50" t="s">
        <v>3693</v>
      </c>
      <c r="O595" s="50"/>
      <c r="P595" s="51" t="s">
        <v>832</v>
      </c>
      <c r="Q595" s="351">
        <v>0.44083333333333335</v>
      </c>
      <c r="R595" s="257" t="s">
        <v>93</v>
      </c>
      <c r="S595" s="54" t="s">
        <v>481</v>
      </c>
      <c r="T595" s="54" t="s">
        <v>517</v>
      </c>
      <c r="U595" s="54" t="s">
        <v>482</v>
      </c>
      <c r="V595" s="54" t="s">
        <v>482</v>
      </c>
      <c r="W595" s="54" t="s">
        <v>482</v>
      </c>
      <c r="X595" s="54" t="s">
        <v>482</v>
      </c>
      <c r="Y595" s="54" t="s">
        <v>482</v>
      </c>
      <c r="Z595" s="51"/>
      <c r="AA595" s="51"/>
      <c r="AB595" s="51"/>
      <c r="AC595" s="51"/>
      <c r="AD595" s="51"/>
      <c r="AE595" s="54" t="s">
        <v>482</v>
      </c>
      <c r="AF595" s="51">
        <v>6</v>
      </c>
      <c r="AG595" s="51">
        <v>6</v>
      </c>
      <c r="AH595" s="51">
        <v>6</v>
      </c>
      <c r="AI595" s="51"/>
      <c r="AJ595" s="51">
        <v>3</v>
      </c>
      <c r="AK595" s="51" t="s">
        <v>521</v>
      </c>
      <c r="AL595" s="55">
        <v>43817</v>
      </c>
      <c r="AM595" s="56">
        <v>8.9710000000000001</v>
      </c>
      <c r="AN595" s="57">
        <v>0.9</v>
      </c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</row>
    <row r="596" spans="1:52" s="44" customFormat="1" x14ac:dyDescent="0.2">
      <c r="A596" s="44">
        <v>790</v>
      </c>
      <c r="B596" s="44">
        <v>83</v>
      </c>
      <c r="C596" s="44">
        <v>5</v>
      </c>
      <c r="D596" s="124" t="s">
        <v>302</v>
      </c>
      <c r="F596" s="116"/>
      <c r="G596" s="76"/>
      <c r="H596" s="6" t="s">
        <v>5530</v>
      </c>
      <c r="I596" s="16" t="s">
        <v>480</v>
      </c>
      <c r="J596" s="303">
        <v>532322</v>
      </c>
      <c r="K596" s="51" t="s">
        <v>3694</v>
      </c>
      <c r="L596" s="51" t="s">
        <v>3694</v>
      </c>
      <c r="M596" s="219" t="s">
        <v>3695</v>
      </c>
      <c r="N596" s="50" t="s">
        <v>3696</v>
      </c>
      <c r="O596" s="50"/>
      <c r="P596" s="51" t="s">
        <v>832</v>
      </c>
      <c r="Q596" s="351">
        <v>0.44083333333333335</v>
      </c>
      <c r="R596" s="257" t="s">
        <v>93</v>
      </c>
      <c r="S596" s="54" t="s">
        <v>481</v>
      </c>
      <c r="T596" s="54" t="s">
        <v>517</v>
      </c>
      <c r="U596" s="54" t="s">
        <v>482</v>
      </c>
      <c r="V596" s="54" t="s">
        <v>482</v>
      </c>
      <c r="W596" s="54" t="s">
        <v>482</v>
      </c>
      <c r="X596" s="54" t="s">
        <v>482</v>
      </c>
      <c r="Y596" s="54" t="s">
        <v>482</v>
      </c>
      <c r="Z596" s="51"/>
      <c r="AA596" s="51"/>
      <c r="AB596" s="51"/>
      <c r="AC596" s="51"/>
      <c r="AD596" s="51"/>
      <c r="AE596" s="54" t="s">
        <v>482</v>
      </c>
      <c r="AF596" s="51">
        <v>6</v>
      </c>
      <c r="AG596" s="51">
        <v>6</v>
      </c>
      <c r="AH596" s="51">
        <v>6</v>
      </c>
      <c r="AI596" s="51"/>
      <c r="AJ596" s="51">
        <v>3</v>
      </c>
      <c r="AK596" s="51" t="s">
        <v>521</v>
      </c>
      <c r="AL596" s="55">
        <v>43817</v>
      </c>
      <c r="AM596" s="56">
        <v>8.9710000000000001</v>
      </c>
      <c r="AN596" s="57">
        <v>0.9</v>
      </c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</row>
    <row r="597" spans="1:52" s="44" customFormat="1" x14ac:dyDescent="0.2">
      <c r="A597" s="44">
        <v>790</v>
      </c>
      <c r="B597" s="44">
        <v>83</v>
      </c>
      <c r="C597" s="44">
        <v>5</v>
      </c>
      <c r="D597" s="124" t="s">
        <v>302</v>
      </c>
      <c r="F597" s="116"/>
      <c r="G597" s="76"/>
      <c r="H597" s="6" t="s">
        <v>5530</v>
      </c>
      <c r="I597" s="16" t="s">
        <v>480</v>
      </c>
      <c r="J597" s="303">
        <v>532323</v>
      </c>
      <c r="K597" s="51" t="s">
        <v>3697</v>
      </c>
      <c r="L597" s="51" t="s">
        <v>3697</v>
      </c>
      <c r="M597" s="219" t="s">
        <v>3698</v>
      </c>
      <c r="N597" s="50" t="s">
        <v>3699</v>
      </c>
      <c r="O597" s="50"/>
      <c r="P597" s="51" t="s">
        <v>832</v>
      </c>
      <c r="Q597" s="351">
        <v>0.44083333333333335</v>
      </c>
      <c r="R597" s="257" t="s">
        <v>93</v>
      </c>
      <c r="S597" s="54" t="s">
        <v>481</v>
      </c>
      <c r="T597" s="54" t="s">
        <v>517</v>
      </c>
      <c r="U597" s="54" t="s">
        <v>482</v>
      </c>
      <c r="V597" s="54" t="s">
        <v>482</v>
      </c>
      <c r="W597" s="54" t="s">
        <v>482</v>
      </c>
      <c r="X597" s="54" t="s">
        <v>482</v>
      </c>
      <c r="Y597" s="54" t="s">
        <v>482</v>
      </c>
      <c r="Z597" s="51"/>
      <c r="AA597" s="51"/>
      <c r="AB597" s="51"/>
      <c r="AC597" s="51"/>
      <c r="AD597" s="51"/>
      <c r="AE597" s="54" t="s">
        <v>482</v>
      </c>
      <c r="AF597" s="51">
        <v>6</v>
      </c>
      <c r="AG597" s="51">
        <v>6</v>
      </c>
      <c r="AH597" s="51">
        <v>6</v>
      </c>
      <c r="AI597" s="51"/>
      <c r="AJ597" s="51">
        <v>3</v>
      </c>
      <c r="AK597" s="51" t="s">
        <v>521</v>
      </c>
      <c r="AL597" s="55">
        <v>43817</v>
      </c>
      <c r="AM597" s="56">
        <v>8.9710000000000001</v>
      </c>
      <c r="AN597" s="57">
        <v>0.9</v>
      </c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</row>
    <row r="598" spans="1:52" s="44" customFormat="1" x14ac:dyDescent="0.2">
      <c r="A598" s="44">
        <v>790</v>
      </c>
      <c r="B598" s="44">
        <v>83</v>
      </c>
      <c r="C598" s="44">
        <v>5</v>
      </c>
      <c r="D598" s="124" t="s">
        <v>302</v>
      </c>
      <c r="F598" s="116"/>
      <c r="G598" s="76"/>
      <c r="H598" s="6" t="s">
        <v>5530</v>
      </c>
      <c r="I598" s="16" t="s">
        <v>480</v>
      </c>
      <c r="J598" s="303">
        <v>532324</v>
      </c>
      <c r="K598" s="51" t="s">
        <v>3700</v>
      </c>
      <c r="L598" s="51" t="s">
        <v>3700</v>
      </c>
      <c r="M598" s="219" t="s">
        <v>3701</v>
      </c>
      <c r="N598" s="50" t="s">
        <v>3702</v>
      </c>
      <c r="O598" s="50"/>
      <c r="P598" s="51" t="s">
        <v>832</v>
      </c>
      <c r="Q598" s="351">
        <v>0.44083333333333335</v>
      </c>
      <c r="R598" s="257" t="s">
        <v>93</v>
      </c>
      <c r="S598" s="54" t="s">
        <v>481</v>
      </c>
      <c r="T598" s="54" t="s">
        <v>517</v>
      </c>
      <c r="U598" s="54" t="s">
        <v>482</v>
      </c>
      <c r="V598" s="54" t="s">
        <v>482</v>
      </c>
      <c r="W598" s="54" t="s">
        <v>482</v>
      </c>
      <c r="X598" s="54" t="s">
        <v>482</v>
      </c>
      <c r="Y598" s="54" t="s">
        <v>482</v>
      </c>
      <c r="Z598" s="51"/>
      <c r="AA598" s="51"/>
      <c r="AB598" s="51"/>
      <c r="AC598" s="51"/>
      <c r="AD598" s="51"/>
      <c r="AE598" s="54" t="s">
        <v>482</v>
      </c>
      <c r="AF598" s="51">
        <v>6</v>
      </c>
      <c r="AG598" s="51">
        <v>6</v>
      </c>
      <c r="AH598" s="51">
        <v>6</v>
      </c>
      <c r="AI598" s="51"/>
      <c r="AJ598" s="51">
        <v>3</v>
      </c>
      <c r="AK598" s="51" t="s">
        <v>521</v>
      </c>
      <c r="AL598" s="55">
        <v>43817</v>
      </c>
      <c r="AM598" s="56">
        <v>8.9710000000000001</v>
      </c>
      <c r="AN598" s="57">
        <v>0.9</v>
      </c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</row>
    <row r="599" spans="1:52" s="44" customFormat="1" x14ac:dyDescent="0.2">
      <c r="A599" s="44">
        <v>790</v>
      </c>
      <c r="B599" s="44">
        <v>83</v>
      </c>
      <c r="C599" s="44">
        <v>5</v>
      </c>
      <c r="D599" s="124" t="s">
        <v>302</v>
      </c>
      <c r="F599" s="116"/>
      <c r="G599" s="76"/>
      <c r="H599" s="6" t="s">
        <v>5530</v>
      </c>
      <c r="I599" s="16" t="s">
        <v>480</v>
      </c>
      <c r="J599" s="303">
        <v>532325</v>
      </c>
      <c r="K599" s="51" t="s">
        <v>3703</v>
      </c>
      <c r="L599" s="51" t="s">
        <v>3703</v>
      </c>
      <c r="M599" s="219" t="s">
        <v>3704</v>
      </c>
      <c r="N599" s="50" t="s">
        <v>3705</v>
      </c>
      <c r="O599" s="50"/>
      <c r="P599" s="51" t="s">
        <v>832</v>
      </c>
      <c r="Q599" s="351">
        <v>0.44083333333333335</v>
      </c>
      <c r="R599" s="257" t="s">
        <v>93</v>
      </c>
      <c r="S599" s="54" t="s">
        <v>481</v>
      </c>
      <c r="T599" s="54" t="s">
        <v>517</v>
      </c>
      <c r="U599" s="54" t="s">
        <v>482</v>
      </c>
      <c r="V599" s="54" t="s">
        <v>482</v>
      </c>
      <c r="W599" s="54" t="s">
        <v>482</v>
      </c>
      <c r="X599" s="54" t="s">
        <v>482</v>
      </c>
      <c r="Y599" s="54" t="s">
        <v>482</v>
      </c>
      <c r="Z599" s="51"/>
      <c r="AA599" s="51"/>
      <c r="AB599" s="51"/>
      <c r="AC599" s="51"/>
      <c r="AD599" s="51"/>
      <c r="AE599" s="54" t="s">
        <v>482</v>
      </c>
      <c r="AF599" s="51">
        <v>6</v>
      </c>
      <c r="AG599" s="51">
        <v>6</v>
      </c>
      <c r="AH599" s="51">
        <v>6</v>
      </c>
      <c r="AI599" s="51"/>
      <c r="AJ599" s="51">
        <v>3</v>
      </c>
      <c r="AK599" s="51" t="s">
        <v>521</v>
      </c>
      <c r="AL599" s="55">
        <v>43817</v>
      </c>
      <c r="AM599" s="56">
        <v>8.9710000000000001</v>
      </c>
      <c r="AN599" s="57">
        <v>0.9</v>
      </c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</row>
    <row r="600" spans="1:52" s="44" customFormat="1" x14ac:dyDescent="0.2">
      <c r="A600" s="44">
        <v>790</v>
      </c>
      <c r="B600" s="44">
        <v>83</v>
      </c>
      <c r="C600" s="44">
        <v>5</v>
      </c>
      <c r="D600" s="124" t="s">
        <v>302</v>
      </c>
      <c r="F600" s="116"/>
      <c r="G600" s="76"/>
      <c r="H600" s="6" t="s">
        <v>5530</v>
      </c>
      <c r="I600" s="16" t="s">
        <v>480</v>
      </c>
      <c r="J600" s="303">
        <v>532326</v>
      </c>
      <c r="K600" s="51" t="s">
        <v>3706</v>
      </c>
      <c r="L600" s="51" t="s">
        <v>3706</v>
      </c>
      <c r="M600" s="219" t="s">
        <v>3707</v>
      </c>
      <c r="N600" s="50" t="s">
        <v>3708</v>
      </c>
      <c r="O600" s="50"/>
      <c r="P600" s="51" t="s">
        <v>832</v>
      </c>
      <c r="Q600" s="351">
        <v>0.44083333333333335</v>
      </c>
      <c r="R600" s="257" t="s">
        <v>93</v>
      </c>
      <c r="S600" s="54" t="s">
        <v>481</v>
      </c>
      <c r="T600" s="54" t="s">
        <v>517</v>
      </c>
      <c r="U600" s="54" t="s">
        <v>482</v>
      </c>
      <c r="V600" s="54" t="s">
        <v>482</v>
      </c>
      <c r="W600" s="54" t="s">
        <v>482</v>
      </c>
      <c r="X600" s="54" t="s">
        <v>482</v>
      </c>
      <c r="Y600" s="54" t="s">
        <v>482</v>
      </c>
      <c r="Z600" s="51"/>
      <c r="AA600" s="51"/>
      <c r="AB600" s="51"/>
      <c r="AC600" s="51"/>
      <c r="AD600" s="51"/>
      <c r="AE600" s="54" t="s">
        <v>482</v>
      </c>
      <c r="AF600" s="51">
        <v>6</v>
      </c>
      <c r="AG600" s="51">
        <v>6</v>
      </c>
      <c r="AH600" s="51">
        <v>6</v>
      </c>
      <c r="AI600" s="51"/>
      <c r="AJ600" s="51">
        <v>3</v>
      </c>
      <c r="AK600" s="51" t="s">
        <v>521</v>
      </c>
      <c r="AL600" s="55">
        <v>43817</v>
      </c>
      <c r="AM600" s="56">
        <v>8.9710000000000001</v>
      </c>
      <c r="AN600" s="57">
        <v>0.9</v>
      </c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</row>
    <row r="601" spans="1:52" s="44" customFormat="1" x14ac:dyDescent="0.2">
      <c r="A601" s="44">
        <v>790</v>
      </c>
      <c r="B601" s="44">
        <v>83</v>
      </c>
      <c r="C601" s="44">
        <v>5</v>
      </c>
      <c r="D601" s="124" t="s">
        <v>302</v>
      </c>
      <c r="F601" s="116"/>
      <c r="G601" s="76"/>
      <c r="H601" s="6" t="s">
        <v>5530</v>
      </c>
      <c r="I601" s="16" t="s">
        <v>480</v>
      </c>
      <c r="J601" s="303">
        <v>532327</v>
      </c>
      <c r="K601" s="51" t="s">
        <v>3709</v>
      </c>
      <c r="L601" s="51" t="s">
        <v>3709</v>
      </c>
      <c r="M601" s="219" t="s">
        <v>3710</v>
      </c>
      <c r="N601" s="50" t="s">
        <v>3711</v>
      </c>
      <c r="O601" s="50"/>
      <c r="P601" s="51" t="s">
        <v>832</v>
      </c>
      <c r="Q601" s="351">
        <v>0.44083333333333335</v>
      </c>
      <c r="R601" s="257" t="s">
        <v>93</v>
      </c>
      <c r="S601" s="54" t="s">
        <v>481</v>
      </c>
      <c r="T601" s="54" t="s">
        <v>517</v>
      </c>
      <c r="U601" s="54" t="s">
        <v>482</v>
      </c>
      <c r="V601" s="54" t="s">
        <v>482</v>
      </c>
      <c r="W601" s="54" t="s">
        <v>482</v>
      </c>
      <c r="X601" s="54" t="s">
        <v>482</v>
      </c>
      <c r="Y601" s="54" t="s">
        <v>482</v>
      </c>
      <c r="Z601" s="51"/>
      <c r="AA601" s="51"/>
      <c r="AB601" s="51"/>
      <c r="AC601" s="51"/>
      <c r="AD601" s="51"/>
      <c r="AE601" s="54" t="s">
        <v>482</v>
      </c>
      <c r="AF601" s="51">
        <v>6</v>
      </c>
      <c r="AG601" s="51">
        <v>6</v>
      </c>
      <c r="AH601" s="51">
        <v>6</v>
      </c>
      <c r="AI601" s="51"/>
      <c r="AJ601" s="51">
        <v>3</v>
      </c>
      <c r="AK601" s="51" t="s">
        <v>521</v>
      </c>
      <c r="AL601" s="55">
        <v>43817</v>
      </c>
      <c r="AM601" s="56">
        <v>8.9710000000000001</v>
      </c>
      <c r="AN601" s="57">
        <v>0.9</v>
      </c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</row>
    <row r="602" spans="1:52" s="282" customFormat="1" ht="13.5" customHeight="1" x14ac:dyDescent="0.25">
      <c r="A602" s="234">
        <v>790</v>
      </c>
      <c r="B602" s="234">
        <v>84</v>
      </c>
      <c r="C602" s="234"/>
      <c r="D602" s="235" t="s">
        <v>2082</v>
      </c>
      <c r="E602" s="278"/>
      <c r="F602" s="37"/>
      <c r="G602" s="38"/>
      <c r="H602" s="279"/>
      <c r="I602" s="240"/>
      <c r="J602" s="302"/>
      <c r="K602" s="240"/>
      <c r="L602" s="240"/>
      <c r="M602" s="324"/>
      <c r="N602" s="8"/>
      <c r="O602" s="8"/>
      <c r="P602" s="8"/>
      <c r="Q602" s="349"/>
      <c r="R602" s="281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240"/>
      <c r="AG602" s="240"/>
      <c r="AH602" s="240"/>
      <c r="AI602" s="8"/>
      <c r="AJ602" s="240"/>
      <c r="AK602" s="8"/>
      <c r="AL602" s="8"/>
      <c r="AM602" s="8"/>
      <c r="AN602" s="8"/>
      <c r="AO602" s="2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2" s="22" customFormat="1" ht="13.5" customHeight="1" x14ac:dyDescent="0.25">
      <c r="A603" s="2">
        <v>790</v>
      </c>
      <c r="B603" s="2">
        <v>84</v>
      </c>
      <c r="C603" s="2">
        <v>1</v>
      </c>
      <c r="D603" s="1" t="s">
        <v>117</v>
      </c>
      <c r="E603" s="2"/>
      <c r="F603" s="19"/>
      <c r="G603" s="4" t="s">
        <v>93</v>
      </c>
      <c r="H603" s="6" t="s">
        <v>5530</v>
      </c>
      <c r="I603" s="16" t="s">
        <v>480</v>
      </c>
      <c r="J603" s="286">
        <v>531400</v>
      </c>
      <c r="K603" s="16" t="s">
        <v>833</v>
      </c>
      <c r="L603" s="16" t="s">
        <v>833</v>
      </c>
      <c r="M603" s="329" t="s">
        <v>834</v>
      </c>
      <c r="N603" s="8" t="s">
        <v>835</v>
      </c>
      <c r="O603" s="16"/>
      <c r="P603" s="16" t="s">
        <v>836</v>
      </c>
      <c r="Q603" s="346">
        <v>4.0466666666666669</v>
      </c>
      <c r="R603" s="255" t="s">
        <v>93</v>
      </c>
      <c r="S603" s="16" t="s">
        <v>481</v>
      </c>
      <c r="T603" s="16" t="s">
        <v>517</v>
      </c>
      <c r="U603" s="16" t="s">
        <v>482</v>
      </c>
      <c r="V603" s="16" t="s">
        <v>482</v>
      </c>
      <c r="W603" s="16" t="s">
        <v>482</v>
      </c>
      <c r="X603" s="16" t="s">
        <v>482</v>
      </c>
      <c r="Y603" s="16" t="s">
        <v>482</v>
      </c>
      <c r="Z603" s="16"/>
      <c r="AA603" s="16"/>
      <c r="AB603" s="16"/>
      <c r="AC603" s="16"/>
      <c r="AD603" s="16"/>
      <c r="AE603" s="16" t="s">
        <v>482</v>
      </c>
      <c r="AF603" s="16">
        <v>6</v>
      </c>
      <c r="AG603" s="16">
        <v>6</v>
      </c>
      <c r="AH603" s="16">
        <v>6</v>
      </c>
      <c r="AI603" s="16"/>
      <c r="AJ603" s="16">
        <v>3</v>
      </c>
      <c r="AK603" s="16" t="s">
        <v>521</v>
      </c>
      <c r="AL603" s="34">
        <v>43817</v>
      </c>
      <c r="AM603" s="18">
        <v>8.9710000000000001</v>
      </c>
      <c r="AN603" s="35">
        <v>0.9</v>
      </c>
      <c r="AO603" s="12"/>
    </row>
    <row r="604" spans="1:52" s="22" customFormat="1" ht="13.5" customHeight="1" x14ac:dyDescent="0.25">
      <c r="A604" s="2">
        <v>790</v>
      </c>
      <c r="B604" s="2">
        <v>84</v>
      </c>
      <c r="C604" s="2">
        <v>1</v>
      </c>
      <c r="D604" s="1" t="s">
        <v>117</v>
      </c>
      <c r="E604" s="2"/>
      <c r="F604" s="19"/>
      <c r="G604" s="4" t="s">
        <v>93</v>
      </c>
      <c r="H604" s="6" t="s">
        <v>5530</v>
      </c>
      <c r="I604" s="16" t="s">
        <v>480</v>
      </c>
      <c r="J604" s="286">
        <v>531401</v>
      </c>
      <c r="K604" s="16" t="s">
        <v>833</v>
      </c>
      <c r="L604" s="16" t="s">
        <v>833</v>
      </c>
      <c r="M604" s="329" t="s">
        <v>5792</v>
      </c>
      <c r="N604" s="8" t="s">
        <v>5793</v>
      </c>
      <c r="O604" s="16"/>
      <c r="P604" s="16" t="s">
        <v>836</v>
      </c>
      <c r="Q604" s="346">
        <v>4.0466666666666669</v>
      </c>
      <c r="R604" s="255" t="s">
        <v>93</v>
      </c>
      <c r="S604" s="16" t="s">
        <v>481</v>
      </c>
      <c r="T604" s="16" t="s">
        <v>517</v>
      </c>
      <c r="U604" s="16" t="s">
        <v>482</v>
      </c>
      <c r="V604" s="16" t="s">
        <v>482</v>
      </c>
      <c r="W604" s="16" t="s">
        <v>482</v>
      </c>
      <c r="X604" s="16" t="s">
        <v>482</v>
      </c>
      <c r="Y604" s="16" t="s">
        <v>482</v>
      </c>
      <c r="Z604" s="16"/>
      <c r="AA604" s="16"/>
      <c r="AB604" s="16"/>
      <c r="AC604" s="16"/>
      <c r="AD604" s="16"/>
      <c r="AE604" s="16" t="s">
        <v>482</v>
      </c>
      <c r="AF604" s="16">
        <v>6</v>
      </c>
      <c r="AG604" s="16">
        <v>6</v>
      </c>
      <c r="AH604" s="16">
        <v>6</v>
      </c>
      <c r="AI604" s="16"/>
      <c r="AJ604" s="16">
        <v>3</v>
      </c>
      <c r="AK604" s="16" t="s">
        <v>521</v>
      </c>
      <c r="AL604" s="34">
        <v>43817</v>
      </c>
      <c r="AM604" s="18">
        <v>8.9710000000000001</v>
      </c>
      <c r="AN604" s="35">
        <v>0.9</v>
      </c>
      <c r="AO604" s="12"/>
    </row>
    <row r="605" spans="1:52" s="68" customFormat="1" x14ac:dyDescent="0.2">
      <c r="A605" s="68">
        <v>790</v>
      </c>
      <c r="B605" s="68">
        <v>84</v>
      </c>
      <c r="C605" s="70">
        <v>1</v>
      </c>
      <c r="D605" s="125" t="s">
        <v>117</v>
      </c>
      <c r="F605" s="116"/>
      <c r="G605" s="76" t="s">
        <v>93</v>
      </c>
      <c r="H605" s="6" t="s">
        <v>5530</v>
      </c>
      <c r="I605" s="16" t="s">
        <v>480</v>
      </c>
      <c r="J605" s="306">
        <v>531402</v>
      </c>
      <c r="K605" s="79" t="s">
        <v>3712</v>
      </c>
      <c r="L605" s="79" t="s">
        <v>3712</v>
      </c>
      <c r="M605" s="337" t="s">
        <v>3713</v>
      </c>
      <c r="N605" s="119" t="s">
        <v>3714</v>
      </c>
      <c r="O605" s="119"/>
      <c r="P605" s="118" t="s">
        <v>836</v>
      </c>
      <c r="Q605" s="356">
        <v>4.0466666666666669</v>
      </c>
      <c r="R605" s="257" t="s">
        <v>93</v>
      </c>
      <c r="S605" s="80" t="s">
        <v>481</v>
      </c>
      <c r="T605" s="120" t="s">
        <v>517</v>
      </c>
      <c r="U605" s="120" t="s">
        <v>482</v>
      </c>
      <c r="V605" s="120" t="s">
        <v>482</v>
      </c>
      <c r="W605" s="120" t="s">
        <v>482</v>
      </c>
      <c r="X605" s="120" t="s">
        <v>482</v>
      </c>
      <c r="Y605" s="120" t="s">
        <v>482</v>
      </c>
      <c r="Z605" s="118"/>
      <c r="AA605" s="118"/>
      <c r="AB605" s="118"/>
      <c r="AC605" s="118"/>
      <c r="AD605" s="118"/>
      <c r="AE605" s="120" t="s">
        <v>482</v>
      </c>
      <c r="AF605" s="118">
        <v>6</v>
      </c>
      <c r="AG605" s="118">
        <v>6</v>
      </c>
      <c r="AH605" s="118">
        <v>6</v>
      </c>
      <c r="AI605" s="118"/>
      <c r="AJ605" s="118">
        <v>3</v>
      </c>
      <c r="AK605" s="79" t="s">
        <v>521</v>
      </c>
      <c r="AL605" s="121">
        <v>43817</v>
      </c>
      <c r="AM605" s="126">
        <v>8.9710000000000001</v>
      </c>
      <c r="AN605" s="122">
        <v>0.9</v>
      </c>
      <c r="AO605" s="123"/>
      <c r="AP605" s="123"/>
      <c r="AQ605" s="123"/>
      <c r="AR605" s="123"/>
      <c r="AS605" s="123"/>
      <c r="AT605" s="123"/>
      <c r="AU605" s="123"/>
      <c r="AV605" s="123"/>
      <c r="AW605" s="123"/>
      <c r="AX605" s="123"/>
      <c r="AY605" s="123"/>
      <c r="AZ605" s="123"/>
    </row>
    <row r="606" spans="1:52" s="68" customFormat="1" x14ac:dyDescent="0.2">
      <c r="A606" s="68">
        <v>790</v>
      </c>
      <c r="B606" s="68">
        <v>84</v>
      </c>
      <c r="C606" s="70">
        <v>1</v>
      </c>
      <c r="D606" s="125" t="s">
        <v>117</v>
      </c>
      <c r="F606" s="116"/>
      <c r="G606" s="76"/>
      <c r="H606" s="6" t="s">
        <v>5530</v>
      </c>
      <c r="I606" s="16" t="s">
        <v>480</v>
      </c>
      <c r="J606" s="306">
        <v>531403</v>
      </c>
      <c r="K606" s="79" t="s">
        <v>3715</v>
      </c>
      <c r="L606" s="79" t="s">
        <v>3715</v>
      </c>
      <c r="M606" s="337" t="s">
        <v>3716</v>
      </c>
      <c r="N606" s="119" t="s">
        <v>3717</v>
      </c>
      <c r="O606" s="119"/>
      <c r="P606" s="118" t="s">
        <v>836</v>
      </c>
      <c r="Q606" s="356">
        <v>4.0466666666666669</v>
      </c>
      <c r="R606" s="257" t="s">
        <v>93</v>
      </c>
      <c r="S606" s="80" t="s">
        <v>481</v>
      </c>
      <c r="T606" s="120" t="s">
        <v>517</v>
      </c>
      <c r="U606" s="120" t="s">
        <v>482</v>
      </c>
      <c r="V606" s="120" t="s">
        <v>482</v>
      </c>
      <c r="W606" s="120" t="s">
        <v>482</v>
      </c>
      <c r="X606" s="120" t="s">
        <v>482</v>
      </c>
      <c r="Y606" s="120" t="s">
        <v>482</v>
      </c>
      <c r="Z606" s="118"/>
      <c r="AA606" s="118"/>
      <c r="AB606" s="118"/>
      <c r="AC606" s="118"/>
      <c r="AD606" s="118"/>
      <c r="AE606" s="120" t="s">
        <v>482</v>
      </c>
      <c r="AF606" s="118">
        <v>6</v>
      </c>
      <c r="AG606" s="118">
        <v>6</v>
      </c>
      <c r="AH606" s="118">
        <v>6</v>
      </c>
      <c r="AI606" s="118"/>
      <c r="AJ606" s="118">
        <v>3</v>
      </c>
      <c r="AK606" s="79" t="s">
        <v>521</v>
      </c>
      <c r="AL606" s="121">
        <v>43817</v>
      </c>
      <c r="AM606" s="126">
        <v>8.9710000000000001</v>
      </c>
      <c r="AN606" s="122">
        <v>0.9</v>
      </c>
      <c r="AO606" s="123"/>
      <c r="AP606" s="123"/>
      <c r="AQ606" s="123"/>
      <c r="AR606" s="123"/>
      <c r="AS606" s="123"/>
      <c r="AT606" s="123"/>
      <c r="AU606" s="123"/>
      <c r="AV606" s="123"/>
      <c r="AW606" s="123"/>
      <c r="AX606" s="123"/>
      <c r="AY606" s="123"/>
      <c r="AZ606" s="123"/>
    </row>
    <row r="607" spans="1:52" s="68" customFormat="1" x14ac:dyDescent="0.2">
      <c r="A607" s="68">
        <v>790</v>
      </c>
      <c r="B607" s="68">
        <v>84</v>
      </c>
      <c r="C607" s="70">
        <v>1</v>
      </c>
      <c r="D607" s="125" t="s">
        <v>117</v>
      </c>
      <c r="F607" s="116"/>
      <c r="G607" s="76"/>
      <c r="H607" s="6" t="s">
        <v>5530</v>
      </c>
      <c r="I607" s="16" t="s">
        <v>480</v>
      </c>
      <c r="J607" s="306">
        <v>531404</v>
      </c>
      <c r="K607" s="79" t="s">
        <v>3718</v>
      </c>
      <c r="L607" s="79" t="s">
        <v>3718</v>
      </c>
      <c r="M607" s="337" t="s">
        <v>3719</v>
      </c>
      <c r="N607" s="119" t="s">
        <v>3720</v>
      </c>
      <c r="O607" s="119"/>
      <c r="P607" s="118" t="s">
        <v>836</v>
      </c>
      <c r="Q607" s="356">
        <v>4.0466666666666669</v>
      </c>
      <c r="R607" s="257" t="s">
        <v>93</v>
      </c>
      <c r="S607" s="80" t="s">
        <v>481</v>
      </c>
      <c r="T607" s="120" t="s">
        <v>517</v>
      </c>
      <c r="U607" s="120" t="s">
        <v>482</v>
      </c>
      <c r="V607" s="120" t="s">
        <v>482</v>
      </c>
      <c r="W607" s="120" t="s">
        <v>482</v>
      </c>
      <c r="X607" s="120" t="s">
        <v>482</v>
      </c>
      <c r="Y607" s="120" t="s">
        <v>482</v>
      </c>
      <c r="Z607" s="118"/>
      <c r="AA607" s="118"/>
      <c r="AB607" s="118"/>
      <c r="AC607" s="118"/>
      <c r="AD607" s="118"/>
      <c r="AE607" s="120" t="s">
        <v>482</v>
      </c>
      <c r="AF607" s="118">
        <v>6</v>
      </c>
      <c r="AG607" s="118">
        <v>6</v>
      </c>
      <c r="AH607" s="118">
        <v>6</v>
      </c>
      <c r="AI607" s="118"/>
      <c r="AJ607" s="118">
        <v>3</v>
      </c>
      <c r="AK607" s="79" t="s">
        <v>521</v>
      </c>
      <c r="AL607" s="121">
        <v>43817</v>
      </c>
      <c r="AM607" s="126">
        <v>8.9710000000000001</v>
      </c>
      <c r="AN607" s="122">
        <v>0.9</v>
      </c>
      <c r="AO607" s="123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123"/>
      <c r="AZ607" s="123"/>
    </row>
    <row r="608" spans="1:52" s="68" customFormat="1" x14ac:dyDescent="0.2">
      <c r="A608" s="68">
        <v>790</v>
      </c>
      <c r="B608" s="68">
        <v>84</v>
      </c>
      <c r="C608" s="70">
        <v>1</v>
      </c>
      <c r="D608" s="125" t="s">
        <v>117</v>
      </c>
      <c r="F608" s="116"/>
      <c r="G608" s="76"/>
      <c r="H608" s="6" t="s">
        <v>5530</v>
      </c>
      <c r="I608" s="16" t="s">
        <v>480</v>
      </c>
      <c r="J608" s="306">
        <v>531405</v>
      </c>
      <c r="K608" s="79" t="s">
        <v>3721</v>
      </c>
      <c r="L608" s="79" t="s">
        <v>3721</v>
      </c>
      <c r="M608" s="337" t="s">
        <v>3722</v>
      </c>
      <c r="N608" s="119" t="s">
        <v>3723</v>
      </c>
      <c r="O608" s="119"/>
      <c r="P608" s="118" t="s">
        <v>836</v>
      </c>
      <c r="Q608" s="356">
        <v>4.0466666666666704</v>
      </c>
      <c r="R608" s="257" t="s">
        <v>93</v>
      </c>
      <c r="S608" s="80" t="s">
        <v>481</v>
      </c>
      <c r="T608" s="120" t="s">
        <v>517</v>
      </c>
      <c r="U608" s="120" t="s">
        <v>482</v>
      </c>
      <c r="V608" s="120" t="s">
        <v>482</v>
      </c>
      <c r="W608" s="120" t="s">
        <v>482</v>
      </c>
      <c r="X608" s="120" t="s">
        <v>482</v>
      </c>
      <c r="Y608" s="120" t="s">
        <v>482</v>
      </c>
      <c r="Z608" s="118"/>
      <c r="AA608" s="118"/>
      <c r="AB608" s="118"/>
      <c r="AC608" s="118"/>
      <c r="AD608" s="118"/>
      <c r="AE608" s="120" t="s">
        <v>482</v>
      </c>
      <c r="AF608" s="118">
        <v>6</v>
      </c>
      <c r="AG608" s="118">
        <v>6</v>
      </c>
      <c r="AH608" s="118">
        <v>6</v>
      </c>
      <c r="AI608" s="118"/>
      <c r="AJ608" s="118">
        <v>3</v>
      </c>
      <c r="AK608" s="79" t="s">
        <v>521</v>
      </c>
      <c r="AL608" s="121">
        <v>43817</v>
      </c>
      <c r="AM608" s="126">
        <v>8.9710000000000001</v>
      </c>
      <c r="AN608" s="122">
        <v>0.9</v>
      </c>
      <c r="AO608" s="123"/>
      <c r="AP608" s="123"/>
      <c r="AQ608" s="123"/>
      <c r="AR608" s="123"/>
      <c r="AS608" s="123"/>
      <c r="AT608" s="123"/>
      <c r="AU608" s="123"/>
      <c r="AV608" s="123"/>
      <c r="AW608" s="123"/>
      <c r="AX608" s="123"/>
      <c r="AY608" s="123"/>
      <c r="AZ608" s="123"/>
    </row>
    <row r="609" spans="1:52" s="68" customFormat="1" x14ac:dyDescent="0.2">
      <c r="A609" s="68">
        <v>790</v>
      </c>
      <c r="B609" s="68">
        <v>84</v>
      </c>
      <c r="C609" s="70">
        <v>1</v>
      </c>
      <c r="D609" s="125" t="s">
        <v>117</v>
      </c>
      <c r="F609" s="116"/>
      <c r="G609" s="76"/>
      <c r="H609" s="6" t="s">
        <v>5530</v>
      </c>
      <c r="I609" s="16" t="s">
        <v>480</v>
      </c>
      <c r="J609" s="306">
        <v>531406</v>
      </c>
      <c r="K609" s="79" t="s">
        <v>3724</v>
      </c>
      <c r="L609" s="79" t="s">
        <v>3724</v>
      </c>
      <c r="M609" s="337" t="s">
        <v>3725</v>
      </c>
      <c r="N609" s="119" t="s">
        <v>3726</v>
      </c>
      <c r="O609" s="119"/>
      <c r="P609" s="118" t="s">
        <v>836</v>
      </c>
      <c r="Q609" s="356">
        <v>4.0466666666666704</v>
      </c>
      <c r="R609" s="257" t="s">
        <v>93</v>
      </c>
      <c r="S609" s="80" t="s">
        <v>481</v>
      </c>
      <c r="T609" s="120" t="s">
        <v>517</v>
      </c>
      <c r="U609" s="120" t="s">
        <v>482</v>
      </c>
      <c r="V609" s="120" t="s">
        <v>482</v>
      </c>
      <c r="W609" s="120" t="s">
        <v>482</v>
      </c>
      <c r="X609" s="120" t="s">
        <v>482</v>
      </c>
      <c r="Y609" s="120" t="s">
        <v>482</v>
      </c>
      <c r="Z609" s="118"/>
      <c r="AA609" s="118"/>
      <c r="AB609" s="118"/>
      <c r="AC609" s="118"/>
      <c r="AD609" s="118"/>
      <c r="AE609" s="120" t="s">
        <v>482</v>
      </c>
      <c r="AF609" s="118">
        <v>6</v>
      </c>
      <c r="AG609" s="118">
        <v>6</v>
      </c>
      <c r="AH609" s="118">
        <v>6</v>
      </c>
      <c r="AI609" s="118"/>
      <c r="AJ609" s="118">
        <v>3</v>
      </c>
      <c r="AK609" s="79" t="s">
        <v>521</v>
      </c>
      <c r="AL609" s="121">
        <v>43817</v>
      </c>
      <c r="AM609" s="126">
        <v>8.9710000000000001</v>
      </c>
      <c r="AN609" s="122">
        <v>0.9</v>
      </c>
      <c r="AO609" s="123"/>
      <c r="AP609" s="123"/>
      <c r="AQ609" s="123"/>
      <c r="AR609" s="123"/>
      <c r="AS609" s="123"/>
      <c r="AT609" s="123"/>
      <c r="AU609" s="123"/>
      <c r="AV609" s="123"/>
      <c r="AW609" s="123"/>
      <c r="AX609" s="123"/>
      <c r="AY609" s="123"/>
      <c r="AZ609" s="123"/>
    </row>
    <row r="610" spans="1:52" s="68" customFormat="1" x14ac:dyDescent="0.2">
      <c r="A610" s="68">
        <v>790</v>
      </c>
      <c r="B610" s="68">
        <v>84</v>
      </c>
      <c r="C610" s="70">
        <v>1</v>
      </c>
      <c r="D610" s="125" t="s">
        <v>117</v>
      </c>
      <c r="F610" s="116"/>
      <c r="G610" s="76"/>
      <c r="H610" s="6" t="s">
        <v>5530</v>
      </c>
      <c r="I610" s="16" t="s">
        <v>480</v>
      </c>
      <c r="J610" s="306">
        <v>531407</v>
      </c>
      <c r="K610" s="79" t="s">
        <v>3727</v>
      </c>
      <c r="L610" s="79" t="s">
        <v>3727</v>
      </c>
      <c r="M610" s="337" t="s">
        <v>3728</v>
      </c>
      <c r="N610" s="119" t="s">
        <v>3729</v>
      </c>
      <c r="O610" s="119"/>
      <c r="P610" s="118" t="s">
        <v>836</v>
      </c>
      <c r="Q610" s="356">
        <v>4.0466666666666704</v>
      </c>
      <c r="R610" s="257" t="s">
        <v>93</v>
      </c>
      <c r="S610" s="80" t="s">
        <v>481</v>
      </c>
      <c r="T610" s="120" t="s">
        <v>517</v>
      </c>
      <c r="U610" s="120" t="s">
        <v>482</v>
      </c>
      <c r="V610" s="120" t="s">
        <v>482</v>
      </c>
      <c r="W610" s="120" t="s">
        <v>482</v>
      </c>
      <c r="X610" s="120" t="s">
        <v>482</v>
      </c>
      <c r="Y610" s="120" t="s">
        <v>482</v>
      </c>
      <c r="Z610" s="118"/>
      <c r="AA610" s="118"/>
      <c r="AB610" s="118"/>
      <c r="AC610" s="118"/>
      <c r="AD610" s="118"/>
      <c r="AE610" s="120" t="s">
        <v>482</v>
      </c>
      <c r="AF610" s="118">
        <v>6</v>
      </c>
      <c r="AG610" s="118">
        <v>6</v>
      </c>
      <c r="AH610" s="118">
        <v>6</v>
      </c>
      <c r="AI610" s="118"/>
      <c r="AJ610" s="118">
        <v>3</v>
      </c>
      <c r="AK610" s="79" t="s">
        <v>521</v>
      </c>
      <c r="AL610" s="121">
        <v>43817</v>
      </c>
      <c r="AM610" s="126">
        <v>8.9710000000000001</v>
      </c>
      <c r="AN610" s="122">
        <v>0.9</v>
      </c>
      <c r="AO610" s="123"/>
      <c r="AP610" s="123"/>
      <c r="AQ610" s="123"/>
      <c r="AR610" s="123"/>
      <c r="AS610" s="123"/>
      <c r="AT610" s="123"/>
      <c r="AU610" s="123"/>
      <c r="AV610" s="123"/>
      <c r="AW610" s="123"/>
      <c r="AX610" s="123"/>
      <c r="AY610" s="123"/>
      <c r="AZ610" s="123"/>
    </row>
    <row r="611" spans="1:52" s="68" customFormat="1" x14ac:dyDescent="0.2">
      <c r="A611" s="68">
        <v>790</v>
      </c>
      <c r="B611" s="68">
        <v>84</v>
      </c>
      <c r="C611" s="70">
        <v>1</v>
      </c>
      <c r="D611" s="125" t="s">
        <v>117</v>
      </c>
      <c r="F611" s="116"/>
      <c r="G611" s="76"/>
      <c r="H611" s="6" t="s">
        <v>5530</v>
      </c>
      <c r="I611" s="16" t="s">
        <v>480</v>
      </c>
      <c r="J611" s="306">
        <v>531408</v>
      </c>
      <c r="K611" s="79" t="s">
        <v>3730</v>
      </c>
      <c r="L611" s="79" t="s">
        <v>3730</v>
      </c>
      <c r="M611" s="337" t="s">
        <v>3731</v>
      </c>
      <c r="N611" s="119" t="s">
        <v>3732</v>
      </c>
      <c r="O611" s="119"/>
      <c r="P611" s="118" t="s">
        <v>836</v>
      </c>
      <c r="Q611" s="356">
        <v>4.0466666666666704</v>
      </c>
      <c r="R611" s="257" t="s">
        <v>93</v>
      </c>
      <c r="S611" s="80" t="s">
        <v>481</v>
      </c>
      <c r="T611" s="120" t="s">
        <v>517</v>
      </c>
      <c r="U611" s="120" t="s">
        <v>482</v>
      </c>
      <c r="V611" s="120" t="s">
        <v>482</v>
      </c>
      <c r="W611" s="120" t="s">
        <v>482</v>
      </c>
      <c r="X611" s="120" t="s">
        <v>482</v>
      </c>
      <c r="Y611" s="120" t="s">
        <v>482</v>
      </c>
      <c r="Z611" s="118"/>
      <c r="AA611" s="118"/>
      <c r="AB611" s="118"/>
      <c r="AC611" s="118"/>
      <c r="AD611" s="118"/>
      <c r="AE611" s="120" t="s">
        <v>482</v>
      </c>
      <c r="AF611" s="118">
        <v>6</v>
      </c>
      <c r="AG611" s="118">
        <v>6</v>
      </c>
      <c r="AH611" s="118">
        <v>6</v>
      </c>
      <c r="AI611" s="118"/>
      <c r="AJ611" s="118">
        <v>3</v>
      </c>
      <c r="AK611" s="79" t="s">
        <v>521</v>
      </c>
      <c r="AL611" s="121">
        <v>43817</v>
      </c>
      <c r="AM611" s="126">
        <v>8.9710000000000001</v>
      </c>
      <c r="AN611" s="122">
        <v>0.9</v>
      </c>
      <c r="AO611" s="123"/>
      <c r="AP611" s="123"/>
      <c r="AQ611" s="123"/>
      <c r="AR611" s="123"/>
      <c r="AS611" s="123"/>
      <c r="AT611" s="123"/>
      <c r="AU611" s="123"/>
      <c r="AV611" s="123"/>
      <c r="AW611" s="123"/>
      <c r="AX611" s="123"/>
      <c r="AY611" s="123"/>
      <c r="AZ611" s="123"/>
    </row>
    <row r="612" spans="1:52" s="68" customFormat="1" x14ac:dyDescent="0.2">
      <c r="A612" s="68">
        <v>790</v>
      </c>
      <c r="B612" s="68">
        <v>84</v>
      </c>
      <c r="C612" s="70">
        <v>1</v>
      </c>
      <c r="D612" s="125" t="s">
        <v>117</v>
      </c>
      <c r="F612" s="116"/>
      <c r="G612" s="76"/>
      <c r="H612" s="6" t="s">
        <v>5530</v>
      </c>
      <c r="I612" s="16" t="s">
        <v>480</v>
      </c>
      <c r="J612" s="306">
        <v>531409</v>
      </c>
      <c r="K612" s="79" t="s">
        <v>3733</v>
      </c>
      <c r="L612" s="79" t="s">
        <v>3733</v>
      </c>
      <c r="M612" s="337" t="s">
        <v>3734</v>
      </c>
      <c r="N612" s="119" t="s">
        <v>3735</v>
      </c>
      <c r="O612" s="119"/>
      <c r="P612" s="118" t="s">
        <v>836</v>
      </c>
      <c r="Q612" s="356">
        <v>4.0466666666666704</v>
      </c>
      <c r="R612" s="257" t="s">
        <v>93</v>
      </c>
      <c r="S612" s="80" t="s">
        <v>481</v>
      </c>
      <c r="T612" s="120" t="s">
        <v>517</v>
      </c>
      <c r="U612" s="120" t="s">
        <v>482</v>
      </c>
      <c r="V612" s="120" t="s">
        <v>482</v>
      </c>
      <c r="W612" s="120" t="s">
        <v>482</v>
      </c>
      <c r="X612" s="120" t="s">
        <v>482</v>
      </c>
      <c r="Y612" s="120" t="s">
        <v>482</v>
      </c>
      <c r="Z612" s="118"/>
      <c r="AA612" s="118"/>
      <c r="AB612" s="118"/>
      <c r="AC612" s="118"/>
      <c r="AD612" s="118"/>
      <c r="AE612" s="120" t="s">
        <v>482</v>
      </c>
      <c r="AF612" s="118">
        <v>6</v>
      </c>
      <c r="AG612" s="118">
        <v>6</v>
      </c>
      <c r="AH612" s="118">
        <v>6</v>
      </c>
      <c r="AI612" s="118"/>
      <c r="AJ612" s="118">
        <v>3</v>
      </c>
      <c r="AK612" s="79" t="s">
        <v>521</v>
      </c>
      <c r="AL612" s="121">
        <v>43817</v>
      </c>
      <c r="AM612" s="126">
        <v>8.9710000000000001</v>
      </c>
      <c r="AN612" s="122">
        <v>0.9</v>
      </c>
      <c r="AO612" s="123"/>
      <c r="AP612" s="123"/>
      <c r="AQ612" s="123"/>
      <c r="AR612" s="123"/>
      <c r="AS612" s="123"/>
      <c r="AT612" s="123"/>
      <c r="AU612" s="123"/>
      <c r="AV612" s="123"/>
      <c r="AW612" s="123"/>
      <c r="AX612" s="123"/>
      <c r="AY612" s="123"/>
      <c r="AZ612" s="123"/>
    </row>
    <row r="613" spans="1:52" s="68" customFormat="1" x14ac:dyDescent="0.2">
      <c r="A613" s="68">
        <v>790</v>
      </c>
      <c r="B613" s="68">
        <v>84</v>
      </c>
      <c r="C613" s="70">
        <v>1</v>
      </c>
      <c r="D613" s="125" t="s">
        <v>117</v>
      </c>
      <c r="F613" s="116"/>
      <c r="G613" s="76"/>
      <c r="H613" s="6" t="s">
        <v>5530</v>
      </c>
      <c r="I613" s="16" t="s">
        <v>480</v>
      </c>
      <c r="J613" s="306">
        <v>531413</v>
      </c>
      <c r="K613" s="79" t="s">
        <v>3736</v>
      </c>
      <c r="L613" s="79" t="s">
        <v>3736</v>
      </c>
      <c r="M613" s="337" t="s">
        <v>3737</v>
      </c>
      <c r="N613" s="119" t="s">
        <v>3738</v>
      </c>
      <c r="O613" s="119"/>
      <c r="P613" s="118" t="s">
        <v>836</v>
      </c>
      <c r="Q613" s="356">
        <v>4.0466666666666704</v>
      </c>
      <c r="R613" s="257" t="s">
        <v>93</v>
      </c>
      <c r="S613" s="80" t="s">
        <v>481</v>
      </c>
      <c r="T613" s="120" t="s">
        <v>517</v>
      </c>
      <c r="U613" s="120" t="s">
        <v>482</v>
      </c>
      <c r="V613" s="120" t="s">
        <v>482</v>
      </c>
      <c r="W613" s="120" t="s">
        <v>482</v>
      </c>
      <c r="X613" s="120" t="s">
        <v>482</v>
      </c>
      <c r="Y613" s="120" t="s">
        <v>482</v>
      </c>
      <c r="Z613" s="118"/>
      <c r="AA613" s="118"/>
      <c r="AB613" s="118"/>
      <c r="AC613" s="118"/>
      <c r="AD613" s="118"/>
      <c r="AE613" s="120" t="s">
        <v>482</v>
      </c>
      <c r="AF613" s="118">
        <v>6</v>
      </c>
      <c r="AG613" s="118">
        <v>6</v>
      </c>
      <c r="AH613" s="118">
        <v>6</v>
      </c>
      <c r="AI613" s="118"/>
      <c r="AJ613" s="118">
        <v>3</v>
      </c>
      <c r="AK613" s="79" t="s">
        <v>521</v>
      </c>
      <c r="AL613" s="121">
        <v>43817</v>
      </c>
      <c r="AM613" s="126">
        <v>8.9710000000000001</v>
      </c>
      <c r="AN613" s="122">
        <v>0.9</v>
      </c>
      <c r="AO613" s="123"/>
      <c r="AP613" s="123"/>
      <c r="AQ613" s="123"/>
      <c r="AR613" s="123"/>
      <c r="AS613" s="123"/>
      <c r="AT613" s="123"/>
      <c r="AU613" s="123"/>
      <c r="AV613" s="123"/>
      <c r="AW613" s="123"/>
      <c r="AX613" s="123"/>
      <c r="AY613" s="123"/>
      <c r="AZ613" s="123"/>
    </row>
    <row r="614" spans="1:52" s="68" customFormat="1" x14ac:dyDescent="0.2">
      <c r="A614" s="68">
        <v>790</v>
      </c>
      <c r="B614" s="68">
        <v>84</v>
      </c>
      <c r="C614" s="70">
        <v>1</v>
      </c>
      <c r="D614" s="125" t="s">
        <v>117</v>
      </c>
      <c r="F614" s="116"/>
      <c r="G614" s="76"/>
      <c r="H614" s="6" t="s">
        <v>5530</v>
      </c>
      <c r="I614" s="16" t="s">
        <v>480</v>
      </c>
      <c r="J614" s="306">
        <v>531410</v>
      </c>
      <c r="K614" s="79" t="s">
        <v>3739</v>
      </c>
      <c r="L614" s="79" t="s">
        <v>3739</v>
      </c>
      <c r="M614" s="337" t="s">
        <v>3740</v>
      </c>
      <c r="N614" s="119" t="s">
        <v>3741</v>
      </c>
      <c r="O614" s="119"/>
      <c r="P614" s="118" t="s">
        <v>836</v>
      </c>
      <c r="Q614" s="356">
        <v>4.0466666666666704</v>
      </c>
      <c r="R614" s="257" t="s">
        <v>93</v>
      </c>
      <c r="S614" s="80" t="s">
        <v>481</v>
      </c>
      <c r="T614" s="120" t="s">
        <v>517</v>
      </c>
      <c r="U614" s="120" t="s">
        <v>482</v>
      </c>
      <c r="V614" s="120" t="s">
        <v>482</v>
      </c>
      <c r="W614" s="120" t="s">
        <v>482</v>
      </c>
      <c r="X614" s="120" t="s">
        <v>482</v>
      </c>
      <c r="Y614" s="120" t="s">
        <v>482</v>
      </c>
      <c r="Z614" s="118"/>
      <c r="AA614" s="118"/>
      <c r="AB614" s="118"/>
      <c r="AC614" s="118"/>
      <c r="AD614" s="118"/>
      <c r="AE614" s="120" t="s">
        <v>482</v>
      </c>
      <c r="AF614" s="118">
        <v>6</v>
      </c>
      <c r="AG614" s="118">
        <v>6</v>
      </c>
      <c r="AH614" s="118">
        <v>6</v>
      </c>
      <c r="AI614" s="118"/>
      <c r="AJ614" s="118">
        <v>3</v>
      </c>
      <c r="AK614" s="79" t="s">
        <v>521</v>
      </c>
      <c r="AL614" s="121">
        <v>43817</v>
      </c>
      <c r="AM614" s="126">
        <v>8.9710000000000001</v>
      </c>
      <c r="AN614" s="122">
        <v>0.9</v>
      </c>
      <c r="AO614" s="123"/>
      <c r="AP614" s="123"/>
      <c r="AQ614" s="123"/>
      <c r="AR614" s="123"/>
      <c r="AS614" s="123"/>
      <c r="AT614" s="123"/>
      <c r="AU614" s="123"/>
      <c r="AV614" s="123"/>
      <c r="AW614" s="123"/>
      <c r="AX614" s="123"/>
      <c r="AY614" s="123"/>
      <c r="AZ614" s="123"/>
    </row>
    <row r="615" spans="1:52" s="68" customFormat="1" x14ac:dyDescent="0.2">
      <c r="A615" s="68">
        <v>790</v>
      </c>
      <c r="B615" s="68">
        <v>84</v>
      </c>
      <c r="C615" s="70">
        <v>1</v>
      </c>
      <c r="D615" s="125" t="s">
        <v>117</v>
      </c>
      <c r="F615" s="116"/>
      <c r="G615" s="76"/>
      <c r="H615" s="6" t="s">
        <v>5530</v>
      </c>
      <c r="I615" s="16" t="s">
        <v>480</v>
      </c>
      <c r="J615" s="306">
        <v>531411</v>
      </c>
      <c r="K615" s="79" t="s">
        <v>3742</v>
      </c>
      <c r="L615" s="79" t="s">
        <v>3742</v>
      </c>
      <c r="M615" s="337" t="s">
        <v>3743</v>
      </c>
      <c r="N615" s="119" t="s">
        <v>3744</v>
      </c>
      <c r="O615" s="119"/>
      <c r="P615" s="118" t="s">
        <v>836</v>
      </c>
      <c r="Q615" s="356">
        <v>4.0466666666666704</v>
      </c>
      <c r="R615" s="257" t="s">
        <v>93</v>
      </c>
      <c r="S615" s="80" t="s">
        <v>481</v>
      </c>
      <c r="T615" s="120" t="s">
        <v>517</v>
      </c>
      <c r="U615" s="120" t="s">
        <v>482</v>
      </c>
      <c r="V615" s="120" t="s">
        <v>482</v>
      </c>
      <c r="W615" s="120" t="s">
        <v>482</v>
      </c>
      <c r="X615" s="120" t="s">
        <v>482</v>
      </c>
      <c r="Y615" s="120" t="s">
        <v>482</v>
      </c>
      <c r="Z615" s="118"/>
      <c r="AA615" s="118"/>
      <c r="AB615" s="118"/>
      <c r="AC615" s="118"/>
      <c r="AD615" s="118"/>
      <c r="AE615" s="120" t="s">
        <v>482</v>
      </c>
      <c r="AF615" s="118">
        <v>6</v>
      </c>
      <c r="AG615" s="118">
        <v>6</v>
      </c>
      <c r="AH615" s="118">
        <v>6</v>
      </c>
      <c r="AI615" s="118"/>
      <c r="AJ615" s="118">
        <v>3</v>
      </c>
      <c r="AK615" s="79" t="s">
        <v>521</v>
      </c>
      <c r="AL615" s="121">
        <v>43817</v>
      </c>
      <c r="AM615" s="126">
        <v>8.9710000000000001</v>
      </c>
      <c r="AN615" s="122">
        <v>0.9</v>
      </c>
      <c r="AO615" s="123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</row>
    <row r="616" spans="1:52" s="68" customFormat="1" x14ac:dyDescent="0.2">
      <c r="A616" s="68">
        <v>790</v>
      </c>
      <c r="B616" s="68">
        <v>84</v>
      </c>
      <c r="C616" s="70">
        <v>1</v>
      </c>
      <c r="D616" s="125" t="s">
        <v>117</v>
      </c>
      <c r="F616" s="116"/>
      <c r="G616" s="76"/>
      <c r="H616" s="6" t="s">
        <v>5530</v>
      </c>
      <c r="I616" s="16" t="s">
        <v>480</v>
      </c>
      <c r="J616" s="306">
        <v>531412</v>
      </c>
      <c r="K616" s="79" t="s">
        <v>3745</v>
      </c>
      <c r="L616" s="79" t="s">
        <v>3745</v>
      </c>
      <c r="M616" s="337" t="s">
        <v>3746</v>
      </c>
      <c r="N616" s="119" t="s">
        <v>3747</v>
      </c>
      <c r="O616" s="119"/>
      <c r="P616" s="118" t="s">
        <v>836</v>
      </c>
      <c r="Q616" s="356">
        <v>4.0466666666666704</v>
      </c>
      <c r="R616" s="257" t="s">
        <v>93</v>
      </c>
      <c r="S616" s="80" t="s">
        <v>481</v>
      </c>
      <c r="T616" s="120" t="s">
        <v>517</v>
      </c>
      <c r="U616" s="120" t="s">
        <v>482</v>
      </c>
      <c r="V616" s="120" t="s">
        <v>482</v>
      </c>
      <c r="W616" s="120" t="s">
        <v>482</v>
      </c>
      <c r="X616" s="120" t="s">
        <v>482</v>
      </c>
      <c r="Y616" s="120" t="s">
        <v>482</v>
      </c>
      <c r="Z616" s="118"/>
      <c r="AA616" s="118"/>
      <c r="AB616" s="118"/>
      <c r="AC616" s="118"/>
      <c r="AD616" s="118"/>
      <c r="AE616" s="120" t="s">
        <v>482</v>
      </c>
      <c r="AF616" s="118">
        <v>6</v>
      </c>
      <c r="AG616" s="118">
        <v>6</v>
      </c>
      <c r="AH616" s="118">
        <v>6</v>
      </c>
      <c r="AI616" s="118"/>
      <c r="AJ616" s="118">
        <v>3</v>
      </c>
      <c r="AK616" s="79" t="s">
        <v>521</v>
      </c>
      <c r="AL616" s="121">
        <v>43817</v>
      </c>
      <c r="AM616" s="126">
        <v>8.9710000000000001</v>
      </c>
      <c r="AN616" s="122">
        <v>0.9</v>
      </c>
      <c r="AO616" s="123"/>
      <c r="AP616" s="123"/>
      <c r="AQ616" s="123"/>
      <c r="AR616" s="123"/>
      <c r="AS616" s="123"/>
      <c r="AT616" s="123"/>
      <c r="AU616" s="123"/>
      <c r="AV616" s="123"/>
      <c r="AW616" s="123"/>
      <c r="AX616" s="123"/>
      <c r="AY616" s="123"/>
      <c r="AZ616" s="123"/>
    </row>
    <row r="617" spans="1:52" s="68" customFormat="1" x14ac:dyDescent="0.2">
      <c r="A617" s="68">
        <v>790</v>
      </c>
      <c r="B617" s="68">
        <v>84</v>
      </c>
      <c r="C617" s="70">
        <v>1</v>
      </c>
      <c r="D617" s="125" t="s">
        <v>117</v>
      </c>
      <c r="F617" s="116"/>
      <c r="G617" s="76"/>
      <c r="H617" s="6" t="s">
        <v>5530</v>
      </c>
      <c r="I617" s="16" t="s">
        <v>480</v>
      </c>
      <c r="J617" s="306">
        <v>531416</v>
      </c>
      <c r="K617" s="79" t="s">
        <v>3748</v>
      </c>
      <c r="L617" s="79" t="s">
        <v>3748</v>
      </c>
      <c r="M617" s="337" t="s">
        <v>3749</v>
      </c>
      <c r="N617" s="119" t="s">
        <v>3750</v>
      </c>
      <c r="O617" s="119"/>
      <c r="P617" s="118" t="s">
        <v>836</v>
      </c>
      <c r="Q617" s="356">
        <v>4.0466666666666704</v>
      </c>
      <c r="R617" s="257" t="s">
        <v>93</v>
      </c>
      <c r="S617" s="80" t="s">
        <v>481</v>
      </c>
      <c r="T617" s="120" t="s">
        <v>517</v>
      </c>
      <c r="U617" s="120" t="s">
        <v>482</v>
      </c>
      <c r="V617" s="120" t="s">
        <v>482</v>
      </c>
      <c r="W617" s="120" t="s">
        <v>482</v>
      </c>
      <c r="X617" s="120" t="s">
        <v>482</v>
      </c>
      <c r="Y617" s="120" t="s">
        <v>482</v>
      </c>
      <c r="Z617" s="118"/>
      <c r="AA617" s="118"/>
      <c r="AB617" s="118"/>
      <c r="AC617" s="118"/>
      <c r="AD617" s="118"/>
      <c r="AE617" s="120" t="s">
        <v>482</v>
      </c>
      <c r="AF617" s="118">
        <v>6</v>
      </c>
      <c r="AG617" s="118">
        <v>6</v>
      </c>
      <c r="AH617" s="118">
        <v>6</v>
      </c>
      <c r="AI617" s="118"/>
      <c r="AJ617" s="118">
        <v>3</v>
      </c>
      <c r="AK617" s="79" t="s">
        <v>521</v>
      </c>
      <c r="AL617" s="121">
        <v>43817</v>
      </c>
      <c r="AM617" s="126">
        <v>8.9710000000000001</v>
      </c>
      <c r="AN617" s="122">
        <v>0.9</v>
      </c>
      <c r="AO617" s="123"/>
      <c r="AP617" s="123"/>
      <c r="AQ617" s="123"/>
      <c r="AR617" s="123"/>
      <c r="AS617" s="123"/>
      <c r="AT617" s="123"/>
      <c r="AU617" s="123"/>
      <c r="AV617" s="123"/>
      <c r="AW617" s="123"/>
      <c r="AX617" s="123"/>
      <c r="AY617" s="123"/>
      <c r="AZ617" s="123"/>
    </row>
    <row r="618" spans="1:52" s="68" customFormat="1" x14ac:dyDescent="0.2">
      <c r="A618" s="68">
        <v>790</v>
      </c>
      <c r="B618" s="68">
        <v>84</v>
      </c>
      <c r="C618" s="70">
        <v>1</v>
      </c>
      <c r="D618" s="125" t="s">
        <v>117</v>
      </c>
      <c r="F618" s="116"/>
      <c r="G618" s="76"/>
      <c r="H618" s="6" t="s">
        <v>5530</v>
      </c>
      <c r="I618" s="16" t="s">
        <v>480</v>
      </c>
      <c r="J618" s="306">
        <v>531417</v>
      </c>
      <c r="K618" s="79" t="s">
        <v>3751</v>
      </c>
      <c r="L618" s="79" t="s">
        <v>3751</v>
      </c>
      <c r="M618" s="337" t="s">
        <v>3752</v>
      </c>
      <c r="N618" s="119" t="s">
        <v>3753</v>
      </c>
      <c r="O618" s="119"/>
      <c r="P618" s="118" t="s">
        <v>836</v>
      </c>
      <c r="Q618" s="356">
        <v>4.0466666666666704</v>
      </c>
      <c r="R618" s="257" t="s">
        <v>93</v>
      </c>
      <c r="S618" s="80" t="s">
        <v>481</v>
      </c>
      <c r="T618" s="120" t="s">
        <v>517</v>
      </c>
      <c r="U618" s="120" t="s">
        <v>482</v>
      </c>
      <c r="V618" s="120" t="s">
        <v>482</v>
      </c>
      <c r="W618" s="120" t="s">
        <v>482</v>
      </c>
      <c r="X618" s="120" t="s">
        <v>482</v>
      </c>
      <c r="Y618" s="120" t="s">
        <v>482</v>
      </c>
      <c r="Z618" s="118"/>
      <c r="AA618" s="118"/>
      <c r="AB618" s="118"/>
      <c r="AC618" s="118"/>
      <c r="AD618" s="118"/>
      <c r="AE618" s="120" t="s">
        <v>482</v>
      </c>
      <c r="AF618" s="118">
        <v>6</v>
      </c>
      <c r="AG618" s="118">
        <v>6</v>
      </c>
      <c r="AH618" s="118">
        <v>6</v>
      </c>
      <c r="AI618" s="118"/>
      <c r="AJ618" s="118">
        <v>3</v>
      </c>
      <c r="AK618" s="79" t="s">
        <v>521</v>
      </c>
      <c r="AL618" s="121">
        <v>43817</v>
      </c>
      <c r="AM618" s="126">
        <v>8.9710000000000001</v>
      </c>
      <c r="AN618" s="122">
        <v>0.9</v>
      </c>
      <c r="AO618" s="123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</row>
    <row r="619" spans="1:52" s="68" customFormat="1" x14ac:dyDescent="0.2">
      <c r="A619" s="68">
        <v>790</v>
      </c>
      <c r="B619" s="68">
        <v>84</v>
      </c>
      <c r="C619" s="70">
        <v>1</v>
      </c>
      <c r="D619" s="125" t="s">
        <v>117</v>
      </c>
      <c r="F619" s="116"/>
      <c r="G619" s="76"/>
      <c r="H619" s="6" t="s">
        <v>5530</v>
      </c>
      <c r="I619" s="16" t="s">
        <v>480</v>
      </c>
      <c r="J619" s="306">
        <v>531418</v>
      </c>
      <c r="K619" s="79" t="s">
        <v>3754</v>
      </c>
      <c r="L619" s="79" t="s">
        <v>3754</v>
      </c>
      <c r="M619" s="337" t="s">
        <v>3755</v>
      </c>
      <c r="N619" s="119" t="s">
        <v>3756</v>
      </c>
      <c r="O619" s="119"/>
      <c r="P619" s="118" t="s">
        <v>836</v>
      </c>
      <c r="Q619" s="356">
        <v>4.0466666666666704</v>
      </c>
      <c r="R619" s="257" t="s">
        <v>93</v>
      </c>
      <c r="S619" s="80" t="s">
        <v>481</v>
      </c>
      <c r="T619" s="120" t="s">
        <v>517</v>
      </c>
      <c r="U619" s="120" t="s">
        <v>482</v>
      </c>
      <c r="V619" s="120" t="s">
        <v>482</v>
      </c>
      <c r="W619" s="120" t="s">
        <v>482</v>
      </c>
      <c r="X619" s="120" t="s">
        <v>482</v>
      </c>
      <c r="Y619" s="120" t="s">
        <v>482</v>
      </c>
      <c r="Z619" s="118"/>
      <c r="AA619" s="118"/>
      <c r="AB619" s="118"/>
      <c r="AC619" s="118"/>
      <c r="AD619" s="118"/>
      <c r="AE619" s="120" t="s">
        <v>482</v>
      </c>
      <c r="AF619" s="118">
        <v>6</v>
      </c>
      <c r="AG619" s="118">
        <v>6</v>
      </c>
      <c r="AH619" s="118">
        <v>6</v>
      </c>
      <c r="AI619" s="118"/>
      <c r="AJ619" s="118">
        <v>3</v>
      </c>
      <c r="AK619" s="79" t="s">
        <v>521</v>
      </c>
      <c r="AL619" s="121">
        <v>43817</v>
      </c>
      <c r="AM619" s="126">
        <v>8.9710000000000001</v>
      </c>
      <c r="AN619" s="122">
        <v>0.9</v>
      </c>
      <c r="AO619" s="123"/>
      <c r="AP619" s="123"/>
      <c r="AQ619" s="123"/>
      <c r="AR619" s="123"/>
      <c r="AS619" s="123"/>
      <c r="AT619" s="123"/>
      <c r="AU619" s="123"/>
      <c r="AV619" s="123"/>
      <c r="AW619" s="123"/>
      <c r="AX619" s="123"/>
      <c r="AY619" s="123"/>
      <c r="AZ619" s="123"/>
    </row>
    <row r="620" spans="1:52" s="68" customFormat="1" x14ac:dyDescent="0.2">
      <c r="A620" s="68">
        <v>790</v>
      </c>
      <c r="B620" s="68">
        <v>84</v>
      </c>
      <c r="C620" s="70">
        <v>1</v>
      </c>
      <c r="D620" s="125" t="s">
        <v>117</v>
      </c>
      <c r="F620" s="116"/>
      <c r="G620" s="76"/>
      <c r="H620" s="6" t="s">
        <v>5530</v>
      </c>
      <c r="I620" s="16" t="s">
        <v>480</v>
      </c>
      <c r="J620" s="306">
        <v>531419</v>
      </c>
      <c r="K620" s="79" t="s">
        <v>3757</v>
      </c>
      <c r="L620" s="79" t="s">
        <v>3757</v>
      </c>
      <c r="M620" s="337" t="s">
        <v>3758</v>
      </c>
      <c r="N620" s="119" t="s">
        <v>3759</v>
      </c>
      <c r="O620" s="119"/>
      <c r="P620" s="118" t="s">
        <v>836</v>
      </c>
      <c r="Q620" s="356">
        <v>4.0466666666666704</v>
      </c>
      <c r="R620" s="257" t="s">
        <v>93</v>
      </c>
      <c r="S620" s="80" t="s">
        <v>481</v>
      </c>
      <c r="T620" s="120" t="s">
        <v>517</v>
      </c>
      <c r="U620" s="120" t="s">
        <v>482</v>
      </c>
      <c r="V620" s="120" t="s">
        <v>482</v>
      </c>
      <c r="W620" s="120" t="s">
        <v>482</v>
      </c>
      <c r="X620" s="120" t="s">
        <v>482</v>
      </c>
      <c r="Y620" s="120" t="s">
        <v>482</v>
      </c>
      <c r="Z620" s="118"/>
      <c r="AA620" s="118"/>
      <c r="AB620" s="118"/>
      <c r="AC620" s="118"/>
      <c r="AD620" s="118"/>
      <c r="AE620" s="120" t="s">
        <v>482</v>
      </c>
      <c r="AF620" s="118">
        <v>6</v>
      </c>
      <c r="AG620" s="118">
        <v>6</v>
      </c>
      <c r="AH620" s="118">
        <v>6</v>
      </c>
      <c r="AI620" s="118"/>
      <c r="AJ620" s="118">
        <v>3</v>
      </c>
      <c r="AK620" s="79" t="s">
        <v>521</v>
      </c>
      <c r="AL620" s="121">
        <v>43817</v>
      </c>
      <c r="AM620" s="126">
        <v>8.9710000000000001</v>
      </c>
      <c r="AN620" s="122">
        <v>0.9</v>
      </c>
      <c r="AO620" s="123"/>
      <c r="AP620" s="123"/>
      <c r="AQ620" s="123"/>
      <c r="AR620" s="123"/>
      <c r="AS620" s="123"/>
      <c r="AT620" s="123"/>
      <c r="AU620" s="123"/>
      <c r="AV620" s="123"/>
      <c r="AW620" s="123"/>
      <c r="AX620" s="123"/>
      <c r="AY620" s="123"/>
      <c r="AZ620" s="123"/>
    </row>
    <row r="621" spans="1:52" s="68" customFormat="1" x14ac:dyDescent="0.2">
      <c r="A621" s="68">
        <v>790</v>
      </c>
      <c r="B621" s="68">
        <v>84</v>
      </c>
      <c r="C621" s="70">
        <v>1</v>
      </c>
      <c r="D621" s="125" t="s">
        <v>117</v>
      </c>
      <c r="F621" s="116"/>
      <c r="G621" s="76"/>
      <c r="H621" s="6" t="s">
        <v>5530</v>
      </c>
      <c r="I621" s="16" t="s">
        <v>480</v>
      </c>
      <c r="J621" s="306">
        <v>531420</v>
      </c>
      <c r="K621" s="79" t="s">
        <v>3760</v>
      </c>
      <c r="L621" s="79" t="s">
        <v>3760</v>
      </c>
      <c r="M621" s="337" t="s">
        <v>3761</v>
      </c>
      <c r="N621" s="119" t="s">
        <v>3762</v>
      </c>
      <c r="O621" s="119"/>
      <c r="P621" s="118" t="s">
        <v>836</v>
      </c>
      <c r="Q621" s="356">
        <v>4.0466666666666704</v>
      </c>
      <c r="R621" s="257" t="s">
        <v>93</v>
      </c>
      <c r="S621" s="80" t="s">
        <v>481</v>
      </c>
      <c r="T621" s="120" t="s">
        <v>517</v>
      </c>
      <c r="U621" s="120" t="s">
        <v>482</v>
      </c>
      <c r="V621" s="120" t="s">
        <v>482</v>
      </c>
      <c r="W621" s="120" t="s">
        <v>482</v>
      </c>
      <c r="X621" s="120" t="s">
        <v>482</v>
      </c>
      <c r="Y621" s="120" t="s">
        <v>482</v>
      </c>
      <c r="Z621" s="118"/>
      <c r="AA621" s="118"/>
      <c r="AB621" s="118"/>
      <c r="AC621" s="118"/>
      <c r="AD621" s="118"/>
      <c r="AE621" s="120" t="s">
        <v>482</v>
      </c>
      <c r="AF621" s="118">
        <v>6</v>
      </c>
      <c r="AG621" s="118">
        <v>6</v>
      </c>
      <c r="AH621" s="118">
        <v>6</v>
      </c>
      <c r="AI621" s="118"/>
      <c r="AJ621" s="118">
        <v>3</v>
      </c>
      <c r="AK621" s="79" t="s">
        <v>521</v>
      </c>
      <c r="AL621" s="121">
        <v>43817</v>
      </c>
      <c r="AM621" s="126">
        <v>8.9710000000000001</v>
      </c>
      <c r="AN621" s="122">
        <v>0.9</v>
      </c>
      <c r="AO621" s="123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</row>
    <row r="622" spans="1:52" s="68" customFormat="1" x14ac:dyDescent="0.2">
      <c r="A622" s="68">
        <v>790</v>
      </c>
      <c r="B622" s="68">
        <v>84</v>
      </c>
      <c r="C622" s="70">
        <v>1</v>
      </c>
      <c r="D622" s="125" t="s">
        <v>117</v>
      </c>
      <c r="F622" s="116"/>
      <c r="G622" s="76"/>
      <c r="H622" s="6" t="s">
        <v>5530</v>
      </c>
      <c r="I622" s="16" t="s">
        <v>480</v>
      </c>
      <c r="J622" s="306">
        <v>531421</v>
      </c>
      <c r="K622" s="79" t="s">
        <v>3763</v>
      </c>
      <c r="L622" s="79" t="s">
        <v>3763</v>
      </c>
      <c r="M622" s="337" t="s">
        <v>3764</v>
      </c>
      <c r="N622" s="119" t="s">
        <v>3765</v>
      </c>
      <c r="O622" s="119"/>
      <c r="P622" s="118" t="s">
        <v>836</v>
      </c>
      <c r="Q622" s="356">
        <v>4.0466666666666704</v>
      </c>
      <c r="R622" s="257" t="s">
        <v>93</v>
      </c>
      <c r="S622" s="80" t="s">
        <v>481</v>
      </c>
      <c r="T622" s="120" t="s">
        <v>517</v>
      </c>
      <c r="U622" s="120" t="s">
        <v>482</v>
      </c>
      <c r="V622" s="120" t="s">
        <v>482</v>
      </c>
      <c r="W622" s="120" t="s">
        <v>482</v>
      </c>
      <c r="X622" s="120" t="s">
        <v>482</v>
      </c>
      <c r="Y622" s="120" t="s">
        <v>482</v>
      </c>
      <c r="Z622" s="118"/>
      <c r="AA622" s="118"/>
      <c r="AB622" s="118"/>
      <c r="AC622" s="118"/>
      <c r="AD622" s="118"/>
      <c r="AE622" s="120" t="s">
        <v>482</v>
      </c>
      <c r="AF622" s="118">
        <v>6</v>
      </c>
      <c r="AG622" s="118">
        <v>6</v>
      </c>
      <c r="AH622" s="118">
        <v>6</v>
      </c>
      <c r="AI622" s="118"/>
      <c r="AJ622" s="118">
        <v>3</v>
      </c>
      <c r="AK622" s="79" t="s">
        <v>521</v>
      </c>
      <c r="AL622" s="121">
        <v>43817</v>
      </c>
      <c r="AM622" s="126">
        <v>8.9710000000000001</v>
      </c>
      <c r="AN622" s="122">
        <v>0.9</v>
      </c>
      <c r="AO622" s="123"/>
      <c r="AP622" s="123"/>
      <c r="AQ622" s="123"/>
      <c r="AR622" s="123"/>
      <c r="AS622" s="123"/>
      <c r="AT622" s="123"/>
      <c r="AU622" s="123"/>
      <c r="AV622" s="123"/>
      <c r="AW622" s="123"/>
      <c r="AX622" s="123"/>
      <c r="AY622" s="123"/>
      <c r="AZ622" s="123"/>
    </row>
    <row r="623" spans="1:52" s="68" customFormat="1" x14ac:dyDescent="0.2">
      <c r="A623" s="68">
        <v>790</v>
      </c>
      <c r="B623" s="68">
        <v>84</v>
      </c>
      <c r="C623" s="70">
        <v>1</v>
      </c>
      <c r="D623" s="125" t="s">
        <v>117</v>
      </c>
      <c r="F623" s="116"/>
      <c r="G623" s="76"/>
      <c r="H623" s="6" t="s">
        <v>5530</v>
      </c>
      <c r="I623" s="16" t="s">
        <v>480</v>
      </c>
      <c r="J623" s="306">
        <v>531422</v>
      </c>
      <c r="K623" s="79" t="s">
        <v>3766</v>
      </c>
      <c r="L623" s="79" t="s">
        <v>3766</v>
      </c>
      <c r="M623" s="337" t="s">
        <v>3767</v>
      </c>
      <c r="N623" s="119" t="s">
        <v>3768</v>
      </c>
      <c r="O623" s="119"/>
      <c r="P623" s="118" t="s">
        <v>836</v>
      </c>
      <c r="Q623" s="356">
        <v>4.0466666666666704</v>
      </c>
      <c r="R623" s="257" t="s">
        <v>93</v>
      </c>
      <c r="S623" s="80" t="s">
        <v>481</v>
      </c>
      <c r="T623" s="120" t="s">
        <v>517</v>
      </c>
      <c r="U623" s="120" t="s">
        <v>482</v>
      </c>
      <c r="V623" s="120" t="s">
        <v>482</v>
      </c>
      <c r="W623" s="120" t="s">
        <v>482</v>
      </c>
      <c r="X623" s="120" t="s">
        <v>482</v>
      </c>
      <c r="Y623" s="120" t="s">
        <v>482</v>
      </c>
      <c r="Z623" s="118"/>
      <c r="AA623" s="118"/>
      <c r="AB623" s="118"/>
      <c r="AC623" s="118"/>
      <c r="AD623" s="118"/>
      <c r="AE623" s="120" t="s">
        <v>482</v>
      </c>
      <c r="AF623" s="118">
        <v>6</v>
      </c>
      <c r="AG623" s="118">
        <v>6</v>
      </c>
      <c r="AH623" s="118">
        <v>6</v>
      </c>
      <c r="AI623" s="118"/>
      <c r="AJ623" s="118">
        <v>3</v>
      </c>
      <c r="AK623" s="79" t="s">
        <v>521</v>
      </c>
      <c r="AL623" s="121">
        <v>43817</v>
      </c>
      <c r="AM623" s="126">
        <v>8.9710000000000001</v>
      </c>
      <c r="AN623" s="122">
        <v>0.9</v>
      </c>
      <c r="AO623" s="123"/>
      <c r="AP623" s="123"/>
      <c r="AQ623" s="123"/>
      <c r="AR623" s="123"/>
      <c r="AS623" s="123"/>
      <c r="AT623" s="123"/>
      <c r="AU623" s="123"/>
      <c r="AV623" s="123"/>
      <c r="AW623" s="123"/>
      <c r="AX623" s="123"/>
      <c r="AY623" s="123"/>
      <c r="AZ623" s="123"/>
    </row>
    <row r="624" spans="1:52" s="68" customFormat="1" x14ac:dyDescent="0.2">
      <c r="A624" s="68">
        <v>790</v>
      </c>
      <c r="B624" s="68">
        <v>84</v>
      </c>
      <c r="C624" s="70">
        <v>1</v>
      </c>
      <c r="D624" s="125" t="s">
        <v>117</v>
      </c>
      <c r="F624" s="116"/>
      <c r="G624" s="76"/>
      <c r="H624" s="6" t="s">
        <v>5530</v>
      </c>
      <c r="I624" s="16" t="s">
        <v>480</v>
      </c>
      <c r="J624" s="306">
        <v>531423</v>
      </c>
      <c r="K624" s="79" t="s">
        <v>3769</v>
      </c>
      <c r="L624" s="79" t="s">
        <v>3769</v>
      </c>
      <c r="M624" s="337" t="s">
        <v>3770</v>
      </c>
      <c r="N624" s="119" t="s">
        <v>3771</v>
      </c>
      <c r="O624" s="119"/>
      <c r="P624" s="118" t="s">
        <v>836</v>
      </c>
      <c r="Q624" s="356">
        <v>4.0466666666666704</v>
      </c>
      <c r="R624" s="257" t="s">
        <v>93</v>
      </c>
      <c r="S624" s="80" t="s">
        <v>481</v>
      </c>
      <c r="T624" s="120" t="s">
        <v>517</v>
      </c>
      <c r="U624" s="120" t="s">
        <v>482</v>
      </c>
      <c r="V624" s="120" t="s">
        <v>482</v>
      </c>
      <c r="W624" s="120" t="s">
        <v>482</v>
      </c>
      <c r="X624" s="120" t="s">
        <v>482</v>
      </c>
      <c r="Y624" s="120" t="s">
        <v>482</v>
      </c>
      <c r="Z624" s="118"/>
      <c r="AA624" s="118"/>
      <c r="AB624" s="118"/>
      <c r="AC624" s="118"/>
      <c r="AD624" s="118"/>
      <c r="AE624" s="120" t="s">
        <v>482</v>
      </c>
      <c r="AF624" s="118">
        <v>6</v>
      </c>
      <c r="AG624" s="118">
        <v>6</v>
      </c>
      <c r="AH624" s="118">
        <v>6</v>
      </c>
      <c r="AI624" s="118"/>
      <c r="AJ624" s="118">
        <v>3</v>
      </c>
      <c r="AK624" s="79" t="s">
        <v>521</v>
      </c>
      <c r="AL624" s="121">
        <v>43817</v>
      </c>
      <c r="AM624" s="126">
        <v>8.9710000000000001</v>
      </c>
      <c r="AN624" s="122">
        <v>0.9</v>
      </c>
      <c r="AO624" s="123"/>
      <c r="AP624" s="123"/>
      <c r="AQ624" s="123"/>
      <c r="AR624" s="123"/>
      <c r="AS624" s="123"/>
      <c r="AT624" s="123"/>
      <c r="AU624" s="123"/>
      <c r="AV624" s="123"/>
      <c r="AW624" s="123"/>
      <c r="AX624" s="123"/>
      <c r="AY624" s="123"/>
      <c r="AZ624" s="123"/>
    </row>
    <row r="625" spans="1:52" s="68" customFormat="1" x14ac:dyDescent="0.2">
      <c r="A625" s="68">
        <v>790</v>
      </c>
      <c r="B625" s="68">
        <v>84</v>
      </c>
      <c r="C625" s="70">
        <v>1</v>
      </c>
      <c r="D625" s="125" t="s">
        <v>117</v>
      </c>
      <c r="F625" s="116"/>
      <c r="G625" s="76"/>
      <c r="H625" s="6" t="s">
        <v>5530</v>
      </c>
      <c r="I625" s="16" t="s">
        <v>480</v>
      </c>
      <c r="J625" s="306">
        <v>531424</v>
      </c>
      <c r="K625" s="79" t="s">
        <v>3772</v>
      </c>
      <c r="L625" s="79" t="s">
        <v>3772</v>
      </c>
      <c r="M625" s="337" t="s">
        <v>3773</v>
      </c>
      <c r="N625" s="119" t="s">
        <v>3774</v>
      </c>
      <c r="O625" s="119"/>
      <c r="P625" s="118" t="s">
        <v>836</v>
      </c>
      <c r="Q625" s="356">
        <v>4.0466666666666704</v>
      </c>
      <c r="R625" s="257" t="s">
        <v>93</v>
      </c>
      <c r="S625" s="80" t="s">
        <v>481</v>
      </c>
      <c r="T625" s="120" t="s">
        <v>517</v>
      </c>
      <c r="U625" s="120" t="s">
        <v>482</v>
      </c>
      <c r="V625" s="120" t="s">
        <v>482</v>
      </c>
      <c r="W625" s="120" t="s">
        <v>482</v>
      </c>
      <c r="X625" s="120" t="s">
        <v>482</v>
      </c>
      <c r="Y625" s="120" t="s">
        <v>482</v>
      </c>
      <c r="Z625" s="118"/>
      <c r="AA625" s="118"/>
      <c r="AB625" s="118"/>
      <c r="AC625" s="118"/>
      <c r="AD625" s="118"/>
      <c r="AE625" s="120" t="s">
        <v>482</v>
      </c>
      <c r="AF625" s="118">
        <v>6</v>
      </c>
      <c r="AG625" s="118">
        <v>6</v>
      </c>
      <c r="AH625" s="118">
        <v>6</v>
      </c>
      <c r="AI625" s="118"/>
      <c r="AJ625" s="118">
        <v>3</v>
      </c>
      <c r="AK625" s="79" t="s">
        <v>521</v>
      </c>
      <c r="AL625" s="121">
        <v>43817</v>
      </c>
      <c r="AM625" s="126">
        <v>8.9710000000000001</v>
      </c>
      <c r="AN625" s="122">
        <v>0.9</v>
      </c>
      <c r="AO625" s="123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</row>
    <row r="626" spans="1:52" s="68" customFormat="1" x14ac:dyDescent="0.2">
      <c r="A626" s="68">
        <v>790</v>
      </c>
      <c r="B626" s="68">
        <v>84</v>
      </c>
      <c r="C626" s="70">
        <v>1</v>
      </c>
      <c r="D626" s="125" t="s">
        <v>117</v>
      </c>
      <c r="F626" s="116"/>
      <c r="G626" s="76"/>
      <c r="H626" s="6" t="s">
        <v>5530</v>
      </c>
      <c r="I626" s="16" t="s">
        <v>480</v>
      </c>
      <c r="J626" s="306">
        <v>531425</v>
      </c>
      <c r="K626" s="79" t="s">
        <v>3775</v>
      </c>
      <c r="L626" s="79" t="s">
        <v>3775</v>
      </c>
      <c r="M626" s="337" t="s">
        <v>3776</v>
      </c>
      <c r="N626" s="119" t="s">
        <v>3777</v>
      </c>
      <c r="O626" s="119"/>
      <c r="P626" s="118" t="s">
        <v>836</v>
      </c>
      <c r="Q626" s="356">
        <v>4.0466666666666704</v>
      </c>
      <c r="R626" s="257" t="s">
        <v>93</v>
      </c>
      <c r="S626" s="80" t="s">
        <v>481</v>
      </c>
      <c r="T626" s="120" t="s">
        <v>517</v>
      </c>
      <c r="U626" s="120" t="s">
        <v>482</v>
      </c>
      <c r="V626" s="120" t="s">
        <v>482</v>
      </c>
      <c r="W626" s="120" t="s">
        <v>482</v>
      </c>
      <c r="X626" s="120" t="s">
        <v>482</v>
      </c>
      <c r="Y626" s="120" t="s">
        <v>482</v>
      </c>
      <c r="Z626" s="118"/>
      <c r="AA626" s="118"/>
      <c r="AB626" s="118"/>
      <c r="AC626" s="118"/>
      <c r="AD626" s="118"/>
      <c r="AE626" s="120" t="s">
        <v>482</v>
      </c>
      <c r="AF626" s="118">
        <v>6</v>
      </c>
      <c r="AG626" s="118">
        <v>6</v>
      </c>
      <c r="AH626" s="118">
        <v>6</v>
      </c>
      <c r="AI626" s="118"/>
      <c r="AJ626" s="118">
        <v>3</v>
      </c>
      <c r="AK626" s="79" t="s">
        <v>521</v>
      </c>
      <c r="AL626" s="121">
        <v>43817</v>
      </c>
      <c r="AM626" s="126">
        <v>8.9710000000000001</v>
      </c>
      <c r="AN626" s="122">
        <v>0.9</v>
      </c>
      <c r="AO626" s="123"/>
      <c r="AP626" s="123"/>
      <c r="AQ626" s="123"/>
      <c r="AR626" s="123"/>
      <c r="AS626" s="123"/>
      <c r="AT626" s="123"/>
      <c r="AU626" s="123"/>
      <c r="AV626" s="123"/>
      <c r="AW626" s="123"/>
      <c r="AX626" s="123"/>
      <c r="AY626" s="123"/>
      <c r="AZ626" s="123"/>
    </row>
    <row r="627" spans="1:52" s="68" customFormat="1" x14ac:dyDescent="0.2">
      <c r="A627" s="68">
        <v>790</v>
      </c>
      <c r="B627" s="68">
        <v>84</v>
      </c>
      <c r="C627" s="70">
        <v>1</v>
      </c>
      <c r="D627" s="125" t="s">
        <v>117</v>
      </c>
      <c r="F627" s="116"/>
      <c r="G627" s="76"/>
      <c r="H627" s="6" t="s">
        <v>5530</v>
      </c>
      <c r="I627" s="16" t="s">
        <v>480</v>
      </c>
      <c r="J627" s="306">
        <v>531429</v>
      </c>
      <c r="K627" s="79" t="s">
        <v>3778</v>
      </c>
      <c r="L627" s="79" t="s">
        <v>3778</v>
      </c>
      <c r="M627" s="337" t="s">
        <v>3779</v>
      </c>
      <c r="N627" s="119" t="s">
        <v>3780</v>
      </c>
      <c r="O627" s="119"/>
      <c r="P627" s="118" t="s">
        <v>836</v>
      </c>
      <c r="Q627" s="356">
        <v>4.0466666666666704</v>
      </c>
      <c r="R627" s="257" t="s">
        <v>93</v>
      </c>
      <c r="S627" s="80" t="s">
        <v>481</v>
      </c>
      <c r="T627" s="120" t="s">
        <v>517</v>
      </c>
      <c r="U627" s="120" t="s">
        <v>482</v>
      </c>
      <c r="V627" s="120" t="s">
        <v>482</v>
      </c>
      <c r="W627" s="120" t="s">
        <v>482</v>
      </c>
      <c r="X627" s="120" t="s">
        <v>482</v>
      </c>
      <c r="Y627" s="120" t="s">
        <v>482</v>
      </c>
      <c r="Z627" s="118"/>
      <c r="AA627" s="118"/>
      <c r="AB627" s="118"/>
      <c r="AC627" s="118"/>
      <c r="AD627" s="118"/>
      <c r="AE627" s="120" t="s">
        <v>482</v>
      </c>
      <c r="AF627" s="118">
        <v>6</v>
      </c>
      <c r="AG627" s="118">
        <v>6</v>
      </c>
      <c r="AH627" s="118">
        <v>6</v>
      </c>
      <c r="AI627" s="118"/>
      <c r="AJ627" s="118">
        <v>3</v>
      </c>
      <c r="AK627" s="79" t="s">
        <v>521</v>
      </c>
      <c r="AL627" s="121">
        <v>43817</v>
      </c>
      <c r="AM627" s="126">
        <v>8.9710000000000001</v>
      </c>
      <c r="AN627" s="122">
        <v>0.9</v>
      </c>
      <c r="AO627" s="123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</row>
    <row r="628" spans="1:52" s="68" customFormat="1" x14ac:dyDescent="0.2">
      <c r="A628" s="68">
        <v>790</v>
      </c>
      <c r="B628" s="68">
        <v>84</v>
      </c>
      <c r="C628" s="70">
        <v>1</v>
      </c>
      <c r="D628" s="125" t="s">
        <v>117</v>
      </c>
      <c r="F628" s="116"/>
      <c r="G628" s="76"/>
      <c r="H628" s="6" t="s">
        <v>5530</v>
      </c>
      <c r="I628" s="16" t="s">
        <v>480</v>
      </c>
      <c r="J628" s="306">
        <v>531426</v>
      </c>
      <c r="K628" s="79" t="s">
        <v>3781</v>
      </c>
      <c r="L628" s="79" t="s">
        <v>3781</v>
      </c>
      <c r="M628" s="337" t="s">
        <v>3782</v>
      </c>
      <c r="N628" s="119" t="s">
        <v>3783</v>
      </c>
      <c r="O628" s="119"/>
      <c r="P628" s="118" t="s">
        <v>836</v>
      </c>
      <c r="Q628" s="356">
        <v>4.0466666666666704</v>
      </c>
      <c r="R628" s="257" t="s">
        <v>93</v>
      </c>
      <c r="S628" s="80" t="s">
        <v>481</v>
      </c>
      <c r="T628" s="120" t="s">
        <v>517</v>
      </c>
      <c r="U628" s="120" t="s">
        <v>482</v>
      </c>
      <c r="V628" s="120" t="s">
        <v>482</v>
      </c>
      <c r="W628" s="120" t="s">
        <v>482</v>
      </c>
      <c r="X628" s="120" t="s">
        <v>482</v>
      </c>
      <c r="Y628" s="120" t="s">
        <v>482</v>
      </c>
      <c r="Z628" s="118"/>
      <c r="AA628" s="118"/>
      <c r="AB628" s="118"/>
      <c r="AC628" s="118"/>
      <c r="AD628" s="118"/>
      <c r="AE628" s="120" t="s">
        <v>482</v>
      </c>
      <c r="AF628" s="118">
        <v>6</v>
      </c>
      <c r="AG628" s="118">
        <v>6</v>
      </c>
      <c r="AH628" s="118">
        <v>6</v>
      </c>
      <c r="AI628" s="118"/>
      <c r="AJ628" s="118">
        <v>3</v>
      </c>
      <c r="AK628" s="79" t="s">
        <v>521</v>
      </c>
      <c r="AL628" s="121">
        <v>43817</v>
      </c>
      <c r="AM628" s="126">
        <v>8.9710000000000001</v>
      </c>
      <c r="AN628" s="122">
        <v>0.9</v>
      </c>
      <c r="AO628" s="123"/>
      <c r="AP628" s="123"/>
      <c r="AQ628" s="123"/>
      <c r="AR628" s="123"/>
      <c r="AS628" s="123"/>
      <c r="AT628" s="123"/>
      <c r="AU628" s="123"/>
      <c r="AV628" s="123"/>
      <c r="AW628" s="123"/>
      <c r="AX628" s="123"/>
      <c r="AY628" s="123"/>
      <c r="AZ628" s="123"/>
    </row>
    <row r="629" spans="1:52" s="68" customFormat="1" x14ac:dyDescent="0.2">
      <c r="A629" s="68">
        <v>790</v>
      </c>
      <c r="B629" s="68">
        <v>84</v>
      </c>
      <c r="C629" s="70">
        <v>1</v>
      </c>
      <c r="D629" s="125" t="s">
        <v>117</v>
      </c>
      <c r="F629" s="116"/>
      <c r="G629" s="76"/>
      <c r="H629" s="6" t="s">
        <v>5530</v>
      </c>
      <c r="I629" s="16" t="s">
        <v>480</v>
      </c>
      <c r="J629" s="306">
        <v>531427</v>
      </c>
      <c r="K629" s="79" t="s">
        <v>3784</v>
      </c>
      <c r="L629" s="79" t="s">
        <v>3784</v>
      </c>
      <c r="M629" s="337" t="s">
        <v>3785</v>
      </c>
      <c r="N629" s="119" t="s">
        <v>3786</v>
      </c>
      <c r="O629" s="119"/>
      <c r="P629" s="118" t="s">
        <v>836</v>
      </c>
      <c r="Q629" s="356">
        <v>4.0466666666666704</v>
      </c>
      <c r="R629" s="257" t="s">
        <v>93</v>
      </c>
      <c r="S629" s="80" t="s">
        <v>481</v>
      </c>
      <c r="T629" s="120" t="s">
        <v>517</v>
      </c>
      <c r="U629" s="120" t="s">
        <v>482</v>
      </c>
      <c r="V629" s="120" t="s">
        <v>482</v>
      </c>
      <c r="W629" s="120" t="s">
        <v>482</v>
      </c>
      <c r="X629" s="120" t="s">
        <v>482</v>
      </c>
      <c r="Y629" s="120" t="s">
        <v>482</v>
      </c>
      <c r="Z629" s="118"/>
      <c r="AA629" s="118"/>
      <c r="AB629" s="118"/>
      <c r="AC629" s="118"/>
      <c r="AD629" s="118"/>
      <c r="AE629" s="120" t="s">
        <v>482</v>
      </c>
      <c r="AF629" s="118">
        <v>6</v>
      </c>
      <c r="AG629" s="118">
        <v>6</v>
      </c>
      <c r="AH629" s="118">
        <v>6</v>
      </c>
      <c r="AI629" s="118"/>
      <c r="AJ629" s="118">
        <v>3</v>
      </c>
      <c r="AK629" s="79" t="s">
        <v>521</v>
      </c>
      <c r="AL629" s="121">
        <v>43817</v>
      </c>
      <c r="AM629" s="126">
        <v>8.9710000000000001</v>
      </c>
      <c r="AN629" s="122">
        <v>0.9</v>
      </c>
      <c r="AO629" s="123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</row>
    <row r="630" spans="1:52" s="68" customFormat="1" x14ac:dyDescent="0.2">
      <c r="A630" s="68">
        <v>790</v>
      </c>
      <c r="B630" s="68">
        <v>84</v>
      </c>
      <c r="C630" s="70">
        <v>1</v>
      </c>
      <c r="D630" s="125" t="s">
        <v>117</v>
      </c>
      <c r="F630" s="116"/>
      <c r="G630" s="76"/>
      <c r="H630" s="6" t="s">
        <v>5530</v>
      </c>
      <c r="I630" s="16" t="s">
        <v>480</v>
      </c>
      <c r="J630" s="306">
        <v>531428</v>
      </c>
      <c r="K630" s="79" t="s">
        <v>3787</v>
      </c>
      <c r="L630" s="79" t="s">
        <v>3787</v>
      </c>
      <c r="M630" s="337" t="s">
        <v>3788</v>
      </c>
      <c r="N630" s="119" t="s">
        <v>3789</v>
      </c>
      <c r="O630" s="119"/>
      <c r="P630" s="118" t="s">
        <v>836</v>
      </c>
      <c r="Q630" s="356">
        <v>4.0466666666666704</v>
      </c>
      <c r="R630" s="257" t="s">
        <v>93</v>
      </c>
      <c r="S630" s="80" t="s">
        <v>481</v>
      </c>
      <c r="T630" s="120" t="s">
        <v>517</v>
      </c>
      <c r="U630" s="120" t="s">
        <v>482</v>
      </c>
      <c r="V630" s="120" t="s">
        <v>482</v>
      </c>
      <c r="W630" s="120" t="s">
        <v>482</v>
      </c>
      <c r="X630" s="120" t="s">
        <v>482</v>
      </c>
      <c r="Y630" s="120" t="s">
        <v>482</v>
      </c>
      <c r="Z630" s="118"/>
      <c r="AA630" s="118"/>
      <c r="AB630" s="118"/>
      <c r="AC630" s="118"/>
      <c r="AD630" s="118"/>
      <c r="AE630" s="120" t="s">
        <v>482</v>
      </c>
      <c r="AF630" s="118">
        <v>6</v>
      </c>
      <c r="AG630" s="118">
        <v>6</v>
      </c>
      <c r="AH630" s="118">
        <v>6</v>
      </c>
      <c r="AI630" s="118"/>
      <c r="AJ630" s="118">
        <v>3</v>
      </c>
      <c r="AK630" s="79" t="s">
        <v>521</v>
      </c>
      <c r="AL630" s="121">
        <v>43817</v>
      </c>
      <c r="AM630" s="126">
        <v>8.9710000000000001</v>
      </c>
      <c r="AN630" s="122">
        <v>0.9</v>
      </c>
      <c r="AO630" s="123"/>
      <c r="AP630" s="123"/>
      <c r="AQ630" s="123"/>
      <c r="AR630" s="123"/>
      <c r="AS630" s="123"/>
      <c r="AT630" s="123"/>
      <c r="AU630" s="123"/>
      <c r="AV630" s="123"/>
      <c r="AW630" s="123"/>
      <c r="AX630" s="123"/>
      <c r="AY630" s="123"/>
      <c r="AZ630" s="123"/>
    </row>
    <row r="631" spans="1:52" s="68" customFormat="1" x14ac:dyDescent="0.2">
      <c r="A631" s="68">
        <v>790</v>
      </c>
      <c r="B631" s="68">
        <v>84</v>
      </c>
      <c r="C631" s="70">
        <v>1</v>
      </c>
      <c r="D631" s="125" t="s">
        <v>117</v>
      </c>
      <c r="F631" s="116"/>
      <c r="G631" s="76"/>
      <c r="H631" s="6" t="s">
        <v>5530</v>
      </c>
      <c r="I631" s="16" t="s">
        <v>480</v>
      </c>
      <c r="J631" s="306">
        <v>531502</v>
      </c>
      <c r="K631" s="79" t="s">
        <v>3790</v>
      </c>
      <c r="L631" s="79" t="s">
        <v>3790</v>
      </c>
      <c r="M631" s="337" t="s">
        <v>3791</v>
      </c>
      <c r="N631" s="119" t="s">
        <v>3792</v>
      </c>
      <c r="O631" s="119"/>
      <c r="P631" s="118" t="s">
        <v>836</v>
      </c>
      <c r="Q631" s="356">
        <v>4.0466666666666704</v>
      </c>
      <c r="R631" s="257" t="s">
        <v>93</v>
      </c>
      <c r="S631" s="80" t="s">
        <v>481</v>
      </c>
      <c r="T631" s="120" t="s">
        <v>517</v>
      </c>
      <c r="U631" s="120" t="s">
        <v>482</v>
      </c>
      <c r="V631" s="120" t="s">
        <v>482</v>
      </c>
      <c r="W631" s="120" t="s">
        <v>482</v>
      </c>
      <c r="X631" s="120" t="s">
        <v>482</v>
      </c>
      <c r="Y631" s="120" t="s">
        <v>482</v>
      </c>
      <c r="Z631" s="118"/>
      <c r="AA631" s="118"/>
      <c r="AB631" s="118"/>
      <c r="AC631" s="118"/>
      <c r="AD631" s="118"/>
      <c r="AE631" s="120" t="s">
        <v>482</v>
      </c>
      <c r="AF631" s="118">
        <v>6</v>
      </c>
      <c r="AG631" s="118">
        <v>6</v>
      </c>
      <c r="AH631" s="118">
        <v>6</v>
      </c>
      <c r="AI631" s="118"/>
      <c r="AJ631" s="118">
        <v>3</v>
      </c>
      <c r="AK631" s="79" t="s">
        <v>521</v>
      </c>
      <c r="AL631" s="121">
        <v>43817</v>
      </c>
      <c r="AM631" s="126">
        <v>8.9710000000000001</v>
      </c>
      <c r="AN631" s="122">
        <v>0.9</v>
      </c>
      <c r="AO631" s="123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</row>
    <row r="632" spans="1:52" s="68" customFormat="1" x14ac:dyDescent="0.2">
      <c r="A632" s="68">
        <v>790</v>
      </c>
      <c r="B632" s="68">
        <v>84</v>
      </c>
      <c r="C632" s="70">
        <v>1</v>
      </c>
      <c r="D632" s="125" t="s">
        <v>117</v>
      </c>
      <c r="F632" s="116"/>
      <c r="G632" s="76"/>
      <c r="H632" s="6" t="s">
        <v>5530</v>
      </c>
      <c r="I632" s="16" t="s">
        <v>480</v>
      </c>
      <c r="J632" s="306">
        <v>531503</v>
      </c>
      <c r="K632" s="79" t="s">
        <v>3793</v>
      </c>
      <c r="L632" s="79" t="s">
        <v>3793</v>
      </c>
      <c r="M632" s="337" t="s">
        <v>3794</v>
      </c>
      <c r="N632" s="119" t="s">
        <v>3795</v>
      </c>
      <c r="O632" s="119"/>
      <c r="P632" s="118" t="s">
        <v>836</v>
      </c>
      <c r="Q632" s="356">
        <v>4.0466666666666704</v>
      </c>
      <c r="R632" s="257" t="s">
        <v>93</v>
      </c>
      <c r="S632" s="80" t="s">
        <v>481</v>
      </c>
      <c r="T632" s="120" t="s">
        <v>517</v>
      </c>
      <c r="U632" s="120" t="s">
        <v>482</v>
      </c>
      <c r="V632" s="120" t="s">
        <v>482</v>
      </c>
      <c r="W632" s="120" t="s">
        <v>482</v>
      </c>
      <c r="X632" s="120" t="s">
        <v>482</v>
      </c>
      <c r="Y632" s="120" t="s">
        <v>482</v>
      </c>
      <c r="Z632" s="118"/>
      <c r="AA632" s="118"/>
      <c r="AB632" s="118"/>
      <c r="AC632" s="118"/>
      <c r="AD632" s="118"/>
      <c r="AE632" s="120" t="s">
        <v>482</v>
      </c>
      <c r="AF632" s="118">
        <v>6</v>
      </c>
      <c r="AG632" s="118">
        <v>6</v>
      </c>
      <c r="AH632" s="118">
        <v>6</v>
      </c>
      <c r="AI632" s="118"/>
      <c r="AJ632" s="118">
        <v>3</v>
      </c>
      <c r="AK632" s="79" t="s">
        <v>521</v>
      </c>
      <c r="AL632" s="121">
        <v>43817</v>
      </c>
      <c r="AM632" s="126">
        <v>8.9710000000000001</v>
      </c>
      <c r="AN632" s="122">
        <v>0.9</v>
      </c>
      <c r="AO632" s="123"/>
      <c r="AP632" s="123"/>
      <c r="AQ632" s="123"/>
      <c r="AR632" s="123"/>
      <c r="AS632" s="123"/>
      <c r="AT632" s="123"/>
      <c r="AU632" s="123"/>
      <c r="AV632" s="123"/>
      <c r="AW632" s="123"/>
      <c r="AX632" s="123"/>
      <c r="AY632" s="123"/>
      <c r="AZ632" s="123"/>
    </row>
    <row r="633" spans="1:52" s="68" customFormat="1" x14ac:dyDescent="0.2">
      <c r="A633" s="68">
        <v>790</v>
      </c>
      <c r="B633" s="68">
        <v>84</v>
      </c>
      <c r="C633" s="70">
        <v>1</v>
      </c>
      <c r="D633" s="125" t="s">
        <v>117</v>
      </c>
      <c r="F633" s="116"/>
      <c r="G633" s="76"/>
      <c r="H633" s="6" t="s">
        <v>5530</v>
      </c>
      <c r="I633" s="16" t="s">
        <v>480</v>
      </c>
      <c r="J633" s="306">
        <v>531504</v>
      </c>
      <c r="K633" s="79" t="s">
        <v>3796</v>
      </c>
      <c r="L633" s="79" t="s">
        <v>3796</v>
      </c>
      <c r="M633" s="337" t="s">
        <v>3797</v>
      </c>
      <c r="N633" s="119" t="s">
        <v>3798</v>
      </c>
      <c r="O633" s="119"/>
      <c r="P633" s="118" t="s">
        <v>836</v>
      </c>
      <c r="Q633" s="356">
        <v>4.0466666666666704</v>
      </c>
      <c r="R633" s="257" t="s">
        <v>93</v>
      </c>
      <c r="S633" s="80" t="s">
        <v>481</v>
      </c>
      <c r="T633" s="120" t="s">
        <v>517</v>
      </c>
      <c r="U633" s="120" t="s">
        <v>482</v>
      </c>
      <c r="V633" s="120" t="s">
        <v>482</v>
      </c>
      <c r="W633" s="120" t="s">
        <v>482</v>
      </c>
      <c r="X633" s="120" t="s">
        <v>482</v>
      </c>
      <c r="Y633" s="120" t="s">
        <v>482</v>
      </c>
      <c r="Z633" s="118"/>
      <c r="AA633" s="118"/>
      <c r="AB633" s="118"/>
      <c r="AC633" s="118"/>
      <c r="AD633" s="118"/>
      <c r="AE633" s="120" t="s">
        <v>482</v>
      </c>
      <c r="AF633" s="118">
        <v>6</v>
      </c>
      <c r="AG633" s="118">
        <v>6</v>
      </c>
      <c r="AH633" s="118">
        <v>6</v>
      </c>
      <c r="AI633" s="118"/>
      <c r="AJ633" s="118">
        <v>3</v>
      </c>
      <c r="AK633" s="79" t="s">
        <v>521</v>
      </c>
      <c r="AL633" s="121">
        <v>43817</v>
      </c>
      <c r="AM633" s="126">
        <v>8.9710000000000001</v>
      </c>
      <c r="AN633" s="122">
        <v>0.9</v>
      </c>
      <c r="AO633" s="123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</row>
    <row r="634" spans="1:52" s="68" customFormat="1" x14ac:dyDescent="0.2">
      <c r="A634" s="68">
        <v>790</v>
      </c>
      <c r="B634" s="68">
        <v>84</v>
      </c>
      <c r="C634" s="70">
        <v>1</v>
      </c>
      <c r="D634" s="125" t="s">
        <v>117</v>
      </c>
      <c r="F634" s="116"/>
      <c r="G634" s="76"/>
      <c r="H634" s="6" t="s">
        <v>5530</v>
      </c>
      <c r="I634" s="16" t="s">
        <v>480</v>
      </c>
      <c r="J634" s="306">
        <v>531505</v>
      </c>
      <c r="K634" s="79" t="s">
        <v>3799</v>
      </c>
      <c r="L634" s="79" t="s">
        <v>3799</v>
      </c>
      <c r="M634" s="337" t="s">
        <v>3800</v>
      </c>
      <c r="N634" s="119" t="s">
        <v>3801</v>
      </c>
      <c r="O634" s="119"/>
      <c r="P634" s="118" t="s">
        <v>836</v>
      </c>
      <c r="Q634" s="356">
        <v>4.0466666666666704</v>
      </c>
      <c r="R634" s="257" t="s">
        <v>93</v>
      </c>
      <c r="S634" s="80" t="s">
        <v>481</v>
      </c>
      <c r="T634" s="120" t="s">
        <v>517</v>
      </c>
      <c r="U634" s="120" t="s">
        <v>482</v>
      </c>
      <c r="V634" s="120" t="s">
        <v>482</v>
      </c>
      <c r="W634" s="120" t="s">
        <v>482</v>
      </c>
      <c r="X634" s="120" t="s">
        <v>482</v>
      </c>
      <c r="Y634" s="120" t="s">
        <v>482</v>
      </c>
      <c r="Z634" s="118"/>
      <c r="AA634" s="118"/>
      <c r="AB634" s="118"/>
      <c r="AC634" s="118"/>
      <c r="AD634" s="118"/>
      <c r="AE634" s="120" t="s">
        <v>482</v>
      </c>
      <c r="AF634" s="118">
        <v>6</v>
      </c>
      <c r="AG634" s="118">
        <v>6</v>
      </c>
      <c r="AH634" s="118">
        <v>6</v>
      </c>
      <c r="AI634" s="118"/>
      <c r="AJ634" s="118">
        <v>3</v>
      </c>
      <c r="AK634" s="79" t="s">
        <v>521</v>
      </c>
      <c r="AL634" s="121">
        <v>43817</v>
      </c>
      <c r="AM634" s="126">
        <v>8.9710000000000001</v>
      </c>
      <c r="AN634" s="122">
        <v>0.9</v>
      </c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</row>
    <row r="635" spans="1:52" s="68" customFormat="1" x14ac:dyDescent="0.2">
      <c r="A635" s="68">
        <v>790</v>
      </c>
      <c r="B635" s="68">
        <v>84</v>
      </c>
      <c r="C635" s="70">
        <v>1</v>
      </c>
      <c r="D635" s="125" t="s">
        <v>117</v>
      </c>
      <c r="F635" s="116"/>
      <c r="G635" s="76"/>
      <c r="H635" s="6" t="s">
        <v>5530</v>
      </c>
      <c r="I635" s="16" t="s">
        <v>480</v>
      </c>
      <c r="J635" s="306">
        <v>531506</v>
      </c>
      <c r="K635" s="79" t="s">
        <v>3802</v>
      </c>
      <c r="L635" s="79" t="s">
        <v>3802</v>
      </c>
      <c r="M635" s="337" t="s">
        <v>3803</v>
      </c>
      <c r="N635" s="119" t="s">
        <v>3804</v>
      </c>
      <c r="O635" s="119"/>
      <c r="P635" s="118" t="s">
        <v>836</v>
      </c>
      <c r="Q635" s="356">
        <v>4.0466666666666704</v>
      </c>
      <c r="R635" s="257" t="s">
        <v>93</v>
      </c>
      <c r="S635" s="80" t="s">
        <v>481</v>
      </c>
      <c r="T635" s="120" t="s">
        <v>517</v>
      </c>
      <c r="U635" s="120" t="s">
        <v>482</v>
      </c>
      <c r="V635" s="120" t="s">
        <v>482</v>
      </c>
      <c r="W635" s="120" t="s">
        <v>482</v>
      </c>
      <c r="X635" s="120" t="s">
        <v>482</v>
      </c>
      <c r="Y635" s="120" t="s">
        <v>482</v>
      </c>
      <c r="Z635" s="118"/>
      <c r="AA635" s="118"/>
      <c r="AB635" s="118"/>
      <c r="AC635" s="118"/>
      <c r="AD635" s="118"/>
      <c r="AE635" s="120" t="s">
        <v>482</v>
      </c>
      <c r="AF635" s="118">
        <v>6</v>
      </c>
      <c r="AG635" s="118">
        <v>6</v>
      </c>
      <c r="AH635" s="118">
        <v>6</v>
      </c>
      <c r="AI635" s="118"/>
      <c r="AJ635" s="118">
        <v>3</v>
      </c>
      <c r="AK635" s="79" t="s">
        <v>521</v>
      </c>
      <c r="AL635" s="121">
        <v>43817</v>
      </c>
      <c r="AM635" s="126">
        <v>8.9710000000000001</v>
      </c>
      <c r="AN635" s="122">
        <v>0.9</v>
      </c>
      <c r="AO635" s="123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</row>
    <row r="636" spans="1:52" s="68" customFormat="1" x14ac:dyDescent="0.2">
      <c r="A636" s="68">
        <v>790</v>
      </c>
      <c r="B636" s="68">
        <v>84</v>
      </c>
      <c r="C636" s="70">
        <v>1</v>
      </c>
      <c r="D636" s="125" t="s">
        <v>117</v>
      </c>
      <c r="F636" s="116"/>
      <c r="G636" s="76"/>
      <c r="H636" s="6" t="s">
        <v>5530</v>
      </c>
      <c r="I636" s="16" t="s">
        <v>480</v>
      </c>
      <c r="J636" s="306">
        <v>531507</v>
      </c>
      <c r="K636" s="79" t="s">
        <v>3805</v>
      </c>
      <c r="L636" s="79" t="s">
        <v>3805</v>
      </c>
      <c r="M636" s="337" t="s">
        <v>3806</v>
      </c>
      <c r="N636" s="119" t="s">
        <v>3807</v>
      </c>
      <c r="O636" s="119"/>
      <c r="P636" s="118" t="s">
        <v>836</v>
      </c>
      <c r="Q636" s="356">
        <v>4.0466666666666704</v>
      </c>
      <c r="R636" s="257" t="s">
        <v>93</v>
      </c>
      <c r="S636" s="80" t="s">
        <v>481</v>
      </c>
      <c r="T636" s="120" t="s">
        <v>517</v>
      </c>
      <c r="U636" s="120" t="s">
        <v>482</v>
      </c>
      <c r="V636" s="120" t="s">
        <v>482</v>
      </c>
      <c r="W636" s="120" t="s">
        <v>482</v>
      </c>
      <c r="X636" s="120" t="s">
        <v>482</v>
      </c>
      <c r="Y636" s="120" t="s">
        <v>482</v>
      </c>
      <c r="Z636" s="118"/>
      <c r="AA636" s="118"/>
      <c r="AB636" s="118"/>
      <c r="AC636" s="118"/>
      <c r="AD636" s="118"/>
      <c r="AE636" s="120" t="s">
        <v>482</v>
      </c>
      <c r="AF636" s="118">
        <v>6</v>
      </c>
      <c r="AG636" s="118">
        <v>6</v>
      </c>
      <c r="AH636" s="118">
        <v>6</v>
      </c>
      <c r="AI636" s="118"/>
      <c r="AJ636" s="118">
        <v>3</v>
      </c>
      <c r="AK636" s="79" t="s">
        <v>521</v>
      </c>
      <c r="AL636" s="121">
        <v>43817</v>
      </c>
      <c r="AM636" s="126">
        <v>8.9710000000000001</v>
      </c>
      <c r="AN636" s="122">
        <v>0.9</v>
      </c>
      <c r="AO636" s="123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</row>
    <row r="637" spans="1:52" s="68" customFormat="1" x14ac:dyDescent="0.2">
      <c r="A637" s="68">
        <v>790</v>
      </c>
      <c r="B637" s="68">
        <v>84</v>
      </c>
      <c r="C637" s="70">
        <v>1</v>
      </c>
      <c r="D637" s="125" t="s">
        <v>117</v>
      </c>
      <c r="F637" s="116"/>
      <c r="G637" s="76"/>
      <c r="H637" s="6" t="s">
        <v>5530</v>
      </c>
      <c r="I637" s="16" t="s">
        <v>480</v>
      </c>
      <c r="J637" s="306">
        <v>531508</v>
      </c>
      <c r="K637" s="79" t="s">
        <v>3808</v>
      </c>
      <c r="L637" s="79" t="s">
        <v>3808</v>
      </c>
      <c r="M637" s="337" t="s">
        <v>3809</v>
      </c>
      <c r="N637" s="119" t="s">
        <v>3810</v>
      </c>
      <c r="O637" s="119"/>
      <c r="P637" s="118" t="s">
        <v>836</v>
      </c>
      <c r="Q637" s="356">
        <v>4.0466666666666704</v>
      </c>
      <c r="R637" s="257" t="s">
        <v>93</v>
      </c>
      <c r="S637" s="80" t="s">
        <v>481</v>
      </c>
      <c r="T637" s="120" t="s">
        <v>517</v>
      </c>
      <c r="U637" s="120" t="s">
        <v>482</v>
      </c>
      <c r="V637" s="120" t="s">
        <v>482</v>
      </c>
      <c r="W637" s="120" t="s">
        <v>482</v>
      </c>
      <c r="X637" s="120" t="s">
        <v>482</v>
      </c>
      <c r="Y637" s="120" t="s">
        <v>482</v>
      </c>
      <c r="Z637" s="118"/>
      <c r="AA637" s="118"/>
      <c r="AB637" s="118"/>
      <c r="AC637" s="118"/>
      <c r="AD637" s="118"/>
      <c r="AE637" s="120" t="s">
        <v>482</v>
      </c>
      <c r="AF637" s="118">
        <v>6</v>
      </c>
      <c r="AG637" s="118">
        <v>6</v>
      </c>
      <c r="AH637" s="118">
        <v>6</v>
      </c>
      <c r="AI637" s="118"/>
      <c r="AJ637" s="118">
        <v>3</v>
      </c>
      <c r="AK637" s="79" t="s">
        <v>521</v>
      </c>
      <c r="AL637" s="121">
        <v>43817</v>
      </c>
      <c r="AM637" s="126">
        <v>8.9710000000000001</v>
      </c>
      <c r="AN637" s="122">
        <v>0.9</v>
      </c>
      <c r="AO637" s="123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</row>
    <row r="638" spans="1:52" s="68" customFormat="1" x14ac:dyDescent="0.2">
      <c r="A638" s="68">
        <v>790</v>
      </c>
      <c r="B638" s="68">
        <v>84</v>
      </c>
      <c r="C638" s="70">
        <v>1</v>
      </c>
      <c r="D638" s="125" t="s">
        <v>117</v>
      </c>
      <c r="F638" s="116"/>
      <c r="G638" s="76"/>
      <c r="H638" s="6" t="s">
        <v>5530</v>
      </c>
      <c r="I638" s="16" t="s">
        <v>480</v>
      </c>
      <c r="J638" s="306">
        <v>531509</v>
      </c>
      <c r="K638" s="79" t="s">
        <v>3811</v>
      </c>
      <c r="L638" s="79" t="s">
        <v>3811</v>
      </c>
      <c r="M638" s="337" t="s">
        <v>3812</v>
      </c>
      <c r="N638" s="119" t="s">
        <v>3813</v>
      </c>
      <c r="O638" s="119"/>
      <c r="P638" s="118" t="s">
        <v>836</v>
      </c>
      <c r="Q638" s="356">
        <v>4.0466666666666704</v>
      </c>
      <c r="R638" s="257" t="s">
        <v>93</v>
      </c>
      <c r="S638" s="80" t="s">
        <v>481</v>
      </c>
      <c r="T638" s="120" t="s">
        <v>517</v>
      </c>
      <c r="U638" s="120" t="s">
        <v>482</v>
      </c>
      <c r="V638" s="120" t="s">
        <v>482</v>
      </c>
      <c r="W638" s="120" t="s">
        <v>482</v>
      </c>
      <c r="X638" s="120" t="s">
        <v>482</v>
      </c>
      <c r="Y638" s="120" t="s">
        <v>482</v>
      </c>
      <c r="Z638" s="118"/>
      <c r="AA638" s="118"/>
      <c r="AB638" s="118"/>
      <c r="AC638" s="118"/>
      <c r="AD638" s="118"/>
      <c r="AE638" s="120" t="s">
        <v>482</v>
      </c>
      <c r="AF638" s="118">
        <v>6</v>
      </c>
      <c r="AG638" s="118">
        <v>6</v>
      </c>
      <c r="AH638" s="118">
        <v>6</v>
      </c>
      <c r="AI638" s="118"/>
      <c r="AJ638" s="118">
        <v>3</v>
      </c>
      <c r="AK638" s="79" t="s">
        <v>521</v>
      </c>
      <c r="AL638" s="121">
        <v>43817</v>
      </c>
      <c r="AM638" s="126">
        <v>8.9710000000000001</v>
      </c>
      <c r="AN638" s="122">
        <v>0.9</v>
      </c>
      <c r="AO638" s="123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</row>
    <row r="639" spans="1:52" s="68" customFormat="1" x14ac:dyDescent="0.2">
      <c r="A639" s="68">
        <v>790</v>
      </c>
      <c r="B639" s="68">
        <v>84</v>
      </c>
      <c r="C639" s="70">
        <v>1</v>
      </c>
      <c r="D639" s="125" t="s">
        <v>117</v>
      </c>
      <c r="F639" s="116"/>
      <c r="G639" s="76"/>
      <c r="H639" s="6" t="s">
        <v>5530</v>
      </c>
      <c r="I639" s="16" t="s">
        <v>480</v>
      </c>
      <c r="J639" s="306">
        <v>531510</v>
      </c>
      <c r="K639" s="79" t="s">
        <v>3814</v>
      </c>
      <c r="L639" s="79" t="s">
        <v>3814</v>
      </c>
      <c r="M639" s="337" t="s">
        <v>3815</v>
      </c>
      <c r="N639" s="119" t="s">
        <v>3816</v>
      </c>
      <c r="O639" s="119"/>
      <c r="P639" s="118" t="s">
        <v>836</v>
      </c>
      <c r="Q639" s="356">
        <v>4.0466666666666704</v>
      </c>
      <c r="R639" s="257" t="s">
        <v>93</v>
      </c>
      <c r="S639" s="80" t="s">
        <v>481</v>
      </c>
      <c r="T639" s="120" t="s">
        <v>517</v>
      </c>
      <c r="U639" s="120" t="s">
        <v>482</v>
      </c>
      <c r="V639" s="120" t="s">
        <v>482</v>
      </c>
      <c r="W639" s="120" t="s">
        <v>482</v>
      </c>
      <c r="X639" s="120" t="s">
        <v>482</v>
      </c>
      <c r="Y639" s="120" t="s">
        <v>482</v>
      </c>
      <c r="Z639" s="118"/>
      <c r="AA639" s="118"/>
      <c r="AB639" s="118"/>
      <c r="AC639" s="118"/>
      <c r="AD639" s="118"/>
      <c r="AE639" s="120" t="s">
        <v>482</v>
      </c>
      <c r="AF639" s="118">
        <v>6</v>
      </c>
      <c r="AG639" s="118">
        <v>6</v>
      </c>
      <c r="AH639" s="118">
        <v>6</v>
      </c>
      <c r="AI639" s="118"/>
      <c r="AJ639" s="118">
        <v>3</v>
      </c>
      <c r="AK639" s="79" t="s">
        <v>521</v>
      </c>
      <c r="AL639" s="121">
        <v>43817</v>
      </c>
      <c r="AM639" s="126">
        <v>8.9710000000000001</v>
      </c>
      <c r="AN639" s="122">
        <v>0.9</v>
      </c>
      <c r="AO639" s="123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</row>
    <row r="640" spans="1:52" s="68" customFormat="1" x14ac:dyDescent="0.2">
      <c r="A640" s="68">
        <v>790</v>
      </c>
      <c r="B640" s="68">
        <v>84</v>
      </c>
      <c r="C640" s="70">
        <v>1</v>
      </c>
      <c r="D640" s="125" t="s">
        <v>117</v>
      </c>
      <c r="F640" s="116"/>
      <c r="G640" s="76"/>
      <c r="H640" s="6" t="s">
        <v>5530</v>
      </c>
      <c r="I640" s="16" t="s">
        <v>480</v>
      </c>
      <c r="J640" s="306">
        <v>531511</v>
      </c>
      <c r="K640" s="79" t="s">
        <v>3817</v>
      </c>
      <c r="L640" s="79" t="s">
        <v>3817</v>
      </c>
      <c r="M640" s="337" t="s">
        <v>3818</v>
      </c>
      <c r="N640" s="119" t="s">
        <v>3819</v>
      </c>
      <c r="O640" s="119"/>
      <c r="P640" s="118" t="s">
        <v>836</v>
      </c>
      <c r="Q640" s="356">
        <v>4.0466666666666704</v>
      </c>
      <c r="R640" s="257" t="s">
        <v>93</v>
      </c>
      <c r="S640" s="80" t="s">
        <v>481</v>
      </c>
      <c r="T640" s="120" t="s">
        <v>517</v>
      </c>
      <c r="U640" s="120" t="s">
        <v>482</v>
      </c>
      <c r="V640" s="120" t="s">
        <v>482</v>
      </c>
      <c r="W640" s="120" t="s">
        <v>482</v>
      </c>
      <c r="X640" s="120" t="s">
        <v>482</v>
      </c>
      <c r="Y640" s="120" t="s">
        <v>482</v>
      </c>
      <c r="Z640" s="118"/>
      <c r="AA640" s="118"/>
      <c r="AB640" s="118"/>
      <c r="AC640" s="118"/>
      <c r="AD640" s="118"/>
      <c r="AE640" s="120" t="s">
        <v>482</v>
      </c>
      <c r="AF640" s="118">
        <v>6</v>
      </c>
      <c r="AG640" s="118">
        <v>6</v>
      </c>
      <c r="AH640" s="118">
        <v>6</v>
      </c>
      <c r="AI640" s="118"/>
      <c r="AJ640" s="118">
        <v>3</v>
      </c>
      <c r="AK640" s="79" t="s">
        <v>521</v>
      </c>
      <c r="AL640" s="121">
        <v>43817</v>
      </c>
      <c r="AM640" s="126">
        <v>8.9710000000000001</v>
      </c>
      <c r="AN640" s="122">
        <v>0.9</v>
      </c>
      <c r="AO640" s="123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</row>
    <row r="641" spans="1:52" s="68" customFormat="1" x14ac:dyDescent="0.2">
      <c r="A641" s="68">
        <v>790</v>
      </c>
      <c r="B641" s="68">
        <v>84</v>
      </c>
      <c r="C641" s="70">
        <v>1</v>
      </c>
      <c r="D641" s="125" t="s">
        <v>117</v>
      </c>
      <c r="F641" s="116"/>
      <c r="G641" s="76"/>
      <c r="H641" s="6" t="s">
        <v>5530</v>
      </c>
      <c r="I641" s="16" t="s">
        <v>480</v>
      </c>
      <c r="J641" s="306">
        <v>531512</v>
      </c>
      <c r="K641" s="79" t="s">
        <v>3820</v>
      </c>
      <c r="L641" s="79" t="s">
        <v>3820</v>
      </c>
      <c r="M641" s="337" t="s">
        <v>3821</v>
      </c>
      <c r="N641" s="119" t="s">
        <v>3822</v>
      </c>
      <c r="O641" s="119"/>
      <c r="P641" s="118" t="s">
        <v>836</v>
      </c>
      <c r="Q641" s="356">
        <v>4.0466666666666704</v>
      </c>
      <c r="R641" s="257" t="s">
        <v>93</v>
      </c>
      <c r="S641" s="80" t="s">
        <v>481</v>
      </c>
      <c r="T641" s="120" t="s">
        <v>517</v>
      </c>
      <c r="U641" s="120" t="s">
        <v>482</v>
      </c>
      <c r="V641" s="120" t="s">
        <v>482</v>
      </c>
      <c r="W641" s="120" t="s">
        <v>482</v>
      </c>
      <c r="X641" s="120" t="s">
        <v>482</v>
      </c>
      <c r="Y641" s="120" t="s">
        <v>482</v>
      </c>
      <c r="Z641" s="118"/>
      <c r="AA641" s="118"/>
      <c r="AB641" s="118"/>
      <c r="AC641" s="118"/>
      <c r="AD641" s="118"/>
      <c r="AE641" s="120" t="s">
        <v>482</v>
      </c>
      <c r="AF641" s="118">
        <v>6</v>
      </c>
      <c r="AG641" s="118">
        <v>6</v>
      </c>
      <c r="AH641" s="118">
        <v>6</v>
      </c>
      <c r="AI641" s="118"/>
      <c r="AJ641" s="118">
        <v>3</v>
      </c>
      <c r="AK641" s="79" t="s">
        <v>521</v>
      </c>
      <c r="AL641" s="121">
        <v>43817</v>
      </c>
      <c r="AM641" s="126">
        <v>8.9710000000000001</v>
      </c>
      <c r="AN641" s="122">
        <v>0.9</v>
      </c>
      <c r="AO641" s="123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</row>
    <row r="642" spans="1:52" s="68" customFormat="1" x14ac:dyDescent="0.2">
      <c r="A642" s="68">
        <v>790</v>
      </c>
      <c r="B642" s="68">
        <v>84</v>
      </c>
      <c r="C642" s="70">
        <v>1</v>
      </c>
      <c r="D642" s="125" t="s">
        <v>117</v>
      </c>
      <c r="F642" s="116"/>
      <c r="G642" s="76"/>
      <c r="H642" s="6" t="s">
        <v>5530</v>
      </c>
      <c r="I642" s="16" t="s">
        <v>480</v>
      </c>
      <c r="J642" s="306">
        <v>531513</v>
      </c>
      <c r="K642" s="79" t="s">
        <v>3823</v>
      </c>
      <c r="L642" s="79" t="s">
        <v>3823</v>
      </c>
      <c r="M642" s="337" t="s">
        <v>3824</v>
      </c>
      <c r="N642" s="119" t="s">
        <v>3825</v>
      </c>
      <c r="O642" s="119"/>
      <c r="P642" s="118" t="s">
        <v>836</v>
      </c>
      <c r="Q642" s="356">
        <v>4.0466666666666704</v>
      </c>
      <c r="R642" s="257" t="s">
        <v>93</v>
      </c>
      <c r="S642" s="80" t="s">
        <v>481</v>
      </c>
      <c r="T642" s="120" t="s">
        <v>517</v>
      </c>
      <c r="U642" s="120" t="s">
        <v>482</v>
      </c>
      <c r="V642" s="120" t="s">
        <v>482</v>
      </c>
      <c r="W642" s="120" t="s">
        <v>482</v>
      </c>
      <c r="X642" s="120" t="s">
        <v>482</v>
      </c>
      <c r="Y642" s="120" t="s">
        <v>482</v>
      </c>
      <c r="Z642" s="118"/>
      <c r="AA642" s="118"/>
      <c r="AB642" s="118"/>
      <c r="AC642" s="118"/>
      <c r="AD642" s="118"/>
      <c r="AE642" s="120" t="s">
        <v>482</v>
      </c>
      <c r="AF642" s="118">
        <v>6</v>
      </c>
      <c r="AG642" s="118">
        <v>6</v>
      </c>
      <c r="AH642" s="118">
        <v>6</v>
      </c>
      <c r="AI642" s="118"/>
      <c r="AJ642" s="118">
        <v>3</v>
      </c>
      <c r="AK642" s="79" t="s">
        <v>521</v>
      </c>
      <c r="AL642" s="121">
        <v>43817</v>
      </c>
      <c r="AM642" s="126">
        <v>8.9710000000000001</v>
      </c>
      <c r="AN642" s="122">
        <v>0.9</v>
      </c>
      <c r="AO642" s="123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</row>
    <row r="643" spans="1:52" s="68" customFormat="1" x14ac:dyDescent="0.2">
      <c r="A643" s="68">
        <v>790</v>
      </c>
      <c r="B643" s="68">
        <v>84</v>
      </c>
      <c r="C643" s="70">
        <v>1</v>
      </c>
      <c r="D643" s="125" t="s">
        <v>117</v>
      </c>
      <c r="F643" s="116"/>
      <c r="G643" s="76"/>
      <c r="H643" s="6" t="s">
        <v>5530</v>
      </c>
      <c r="I643" s="16" t="s">
        <v>480</v>
      </c>
      <c r="J643" s="289">
        <v>526394</v>
      </c>
      <c r="K643" s="109" t="s">
        <v>3826</v>
      </c>
      <c r="L643" s="109" t="s">
        <v>3826</v>
      </c>
      <c r="M643" s="337" t="s">
        <v>3827</v>
      </c>
      <c r="N643" s="119" t="s">
        <v>3828</v>
      </c>
      <c r="O643" s="119"/>
      <c r="P643" s="118" t="s">
        <v>836</v>
      </c>
      <c r="Q643" s="356">
        <v>4.0466666666666704</v>
      </c>
      <c r="R643" s="257" t="s">
        <v>93</v>
      </c>
      <c r="S643" s="80" t="s">
        <v>481</v>
      </c>
      <c r="T643" s="120" t="s">
        <v>517</v>
      </c>
      <c r="U643" s="120" t="s">
        <v>482</v>
      </c>
      <c r="V643" s="120" t="s">
        <v>482</v>
      </c>
      <c r="W643" s="120" t="s">
        <v>482</v>
      </c>
      <c r="X643" s="120" t="s">
        <v>482</v>
      </c>
      <c r="Y643" s="120" t="s">
        <v>482</v>
      </c>
      <c r="Z643" s="118"/>
      <c r="AA643" s="118"/>
      <c r="AB643" s="118"/>
      <c r="AC643" s="118"/>
      <c r="AD643" s="118"/>
      <c r="AE643" s="120" t="s">
        <v>482</v>
      </c>
      <c r="AF643" s="118">
        <v>6</v>
      </c>
      <c r="AG643" s="118">
        <v>6</v>
      </c>
      <c r="AH643" s="118">
        <v>6</v>
      </c>
      <c r="AI643" s="118"/>
      <c r="AJ643" s="118">
        <v>3</v>
      </c>
      <c r="AK643" s="80" t="s">
        <v>483</v>
      </c>
      <c r="AL643" s="121">
        <v>43817</v>
      </c>
      <c r="AM643" s="126">
        <v>10.2753</v>
      </c>
      <c r="AN643" s="122">
        <v>0.9</v>
      </c>
      <c r="AO643" s="123"/>
      <c r="AP643" s="123"/>
      <c r="AQ643" s="123"/>
      <c r="AR643" s="123"/>
      <c r="AS643" s="123"/>
      <c r="AT643" s="123"/>
      <c r="AU643" s="123"/>
      <c r="AV643" s="123"/>
      <c r="AW643" s="123"/>
      <c r="AX643" s="123"/>
      <c r="AY643" s="123"/>
      <c r="AZ643" s="123"/>
    </row>
    <row r="644" spans="1:52" s="68" customFormat="1" x14ac:dyDescent="0.2">
      <c r="A644" s="68">
        <v>790</v>
      </c>
      <c r="B644" s="68">
        <v>84</v>
      </c>
      <c r="C644" s="70">
        <v>1</v>
      </c>
      <c r="D644" s="125" t="s">
        <v>117</v>
      </c>
      <c r="F644" s="116"/>
      <c r="G644" s="76"/>
      <c r="H644" s="6" t="s">
        <v>5530</v>
      </c>
      <c r="I644" s="16" t="s">
        <v>480</v>
      </c>
      <c r="J644" s="289">
        <v>526395</v>
      </c>
      <c r="K644" s="109" t="s">
        <v>3829</v>
      </c>
      <c r="L644" s="109" t="s">
        <v>3829</v>
      </c>
      <c r="M644" s="337" t="s">
        <v>3830</v>
      </c>
      <c r="N644" s="119" t="s">
        <v>3831</v>
      </c>
      <c r="O644" s="119"/>
      <c r="P644" s="118" t="s">
        <v>836</v>
      </c>
      <c r="Q644" s="356">
        <v>4.0466666666666704</v>
      </c>
      <c r="R644" s="257" t="s">
        <v>93</v>
      </c>
      <c r="S644" s="80" t="s">
        <v>481</v>
      </c>
      <c r="T644" s="120" t="s">
        <v>517</v>
      </c>
      <c r="U644" s="120" t="s">
        <v>482</v>
      </c>
      <c r="V644" s="120" t="s">
        <v>482</v>
      </c>
      <c r="W644" s="120" t="s">
        <v>482</v>
      </c>
      <c r="X644" s="120" t="s">
        <v>482</v>
      </c>
      <c r="Y644" s="120" t="s">
        <v>482</v>
      </c>
      <c r="Z644" s="118"/>
      <c r="AA644" s="118"/>
      <c r="AB644" s="118"/>
      <c r="AC644" s="118"/>
      <c r="AD644" s="118"/>
      <c r="AE644" s="120" t="s">
        <v>482</v>
      </c>
      <c r="AF644" s="118">
        <v>6</v>
      </c>
      <c r="AG644" s="118">
        <v>6</v>
      </c>
      <c r="AH644" s="118">
        <v>6</v>
      </c>
      <c r="AI644" s="118"/>
      <c r="AJ644" s="118">
        <v>3</v>
      </c>
      <c r="AK644" s="80" t="s">
        <v>483</v>
      </c>
      <c r="AL644" s="121">
        <v>43817</v>
      </c>
      <c r="AM644" s="126">
        <v>10.2753</v>
      </c>
      <c r="AN644" s="122">
        <v>0.9</v>
      </c>
      <c r="AO644" s="123"/>
      <c r="AP644" s="123"/>
      <c r="AQ644" s="123"/>
      <c r="AR644" s="123"/>
      <c r="AS644" s="123"/>
      <c r="AT644" s="123"/>
      <c r="AU644" s="123"/>
      <c r="AV644" s="123"/>
      <c r="AW644" s="123"/>
      <c r="AX644" s="123"/>
      <c r="AY644" s="123"/>
      <c r="AZ644" s="123"/>
    </row>
    <row r="645" spans="1:52" s="68" customFormat="1" x14ac:dyDescent="0.2">
      <c r="A645" s="68">
        <v>790</v>
      </c>
      <c r="B645" s="68">
        <v>84</v>
      </c>
      <c r="C645" s="70">
        <v>1</v>
      </c>
      <c r="D645" s="125" t="s">
        <v>117</v>
      </c>
      <c r="F645" s="116"/>
      <c r="G645" s="76"/>
      <c r="H645" s="6" t="s">
        <v>5530</v>
      </c>
      <c r="I645" s="16" t="s">
        <v>480</v>
      </c>
      <c r="J645" s="289">
        <v>526396</v>
      </c>
      <c r="K645" s="109" t="s">
        <v>3832</v>
      </c>
      <c r="L645" s="109" t="s">
        <v>3832</v>
      </c>
      <c r="M645" s="337" t="s">
        <v>3833</v>
      </c>
      <c r="N645" s="119" t="s">
        <v>3834</v>
      </c>
      <c r="O645" s="119"/>
      <c r="P645" s="118" t="s">
        <v>836</v>
      </c>
      <c r="Q645" s="356">
        <v>4.0466666666666704</v>
      </c>
      <c r="R645" s="257" t="s">
        <v>93</v>
      </c>
      <c r="S645" s="80" t="s">
        <v>481</v>
      </c>
      <c r="T645" s="120" t="s">
        <v>517</v>
      </c>
      <c r="U645" s="120" t="s">
        <v>482</v>
      </c>
      <c r="V645" s="120" t="s">
        <v>482</v>
      </c>
      <c r="W645" s="120" t="s">
        <v>482</v>
      </c>
      <c r="X645" s="120" t="s">
        <v>482</v>
      </c>
      <c r="Y645" s="120" t="s">
        <v>482</v>
      </c>
      <c r="Z645" s="118"/>
      <c r="AA645" s="118"/>
      <c r="AB645" s="118"/>
      <c r="AC645" s="118"/>
      <c r="AD645" s="118"/>
      <c r="AE645" s="120" t="s">
        <v>482</v>
      </c>
      <c r="AF645" s="118">
        <v>6</v>
      </c>
      <c r="AG645" s="118">
        <v>6</v>
      </c>
      <c r="AH645" s="118">
        <v>6</v>
      </c>
      <c r="AI645" s="118"/>
      <c r="AJ645" s="118">
        <v>3</v>
      </c>
      <c r="AK645" s="80" t="s">
        <v>483</v>
      </c>
      <c r="AL645" s="121">
        <v>43817</v>
      </c>
      <c r="AM645" s="126">
        <v>10.2753</v>
      </c>
      <c r="AN645" s="122">
        <v>0.9</v>
      </c>
      <c r="AO645" s="123"/>
      <c r="AP645" s="123"/>
      <c r="AQ645" s="123"/>
      <c r="AR645" s="123"/>
      <c r="AS645" s="123"/>
      <c r="AT645" s="123"/>
      <c r="AU645" s="123"/>
      <c r="AV645" s="123"/>
      <c r="AW645" s="123"/>
      <c r="AX645" s="123"/>
      <c r="AY645" s="123"/>
      <c r="AZ645" s="123"/>
    </row>
    <row r="646" spans="1:52" s="68" customFormat="1" x14ac:dyDescent="0.2">
      <c r="A646" s="68">
        <v>790</v>
      </c>
      <c r="B646" s="68">
        <v>84</v>
      </c>
      <c r="C646" s="70">
        <v>1</v>
      </c>
      <c r="D646" s="125" t="s">
        <v>117</v>
      </c>
      <c r="F646" s="116"/>
      <c r="G646" s="76"/>
      <c r="H646" s="6" t="s">
        <v>5530</v>
      </c>
      <c r="I646" s="16" t="s">
        <v>480</v>
      </c>
      <c r="J646" s="289">
        <v>526397</v>
      </c>
      <c r="K646" s="109" t="s">
        <v>3835</v>
      </c>
      <c r="L646" s="109" t="s">
        <v>3835</v>
      </c>
      <c r="M646" s="337" t="s">
        <v>3836</v>
      </c>
      <c r="N646" s="119" t="s">
        <v>3837</v>
      </c>
      <c r="O646" s="119"/>
      <c r="P646" s="118" t="s">
        <v>836</v>
      </c>
      <c r="Q646" s="356">
        <v>4.0466666666666704</v>
      </c>
      <c r="R646" s="257" t="s">
        <v>93</v>
      </c>
      <c r="S646" s="80" t="s">
        <v>481</v>
      </c>
      <c r="T646" s="120" t="s">
        <v>517</v>
      </c>
      <c r="U646" s="120" t="s">
        <v>482</v>
      </c>
      <c r="V646" s="120" t="s">
        <v>482</v>
      </c>
      <c r="W646" s="120" t="s">
        <v>482</v>
      </c>
      <c r="X646" s="120" t="s">
        <v>482</v>
      </c>
      <c r="Y646" s="120" t="s">
        <v>482</v>
      </c>
      <c r="Z646" s="118"/>
      <c r="AA646" s="118"/>
      <c r="AB646" s="118"/>
      <c r="AC646" s="118"/>
      <c r="AD646" s="118"/>
      <c r="AE646" s="120" t="s">
        <v>482</v>
      </c>
      <c r="AF646" s="118">
        <v>6</v>
      </c>
      <c r="AG646" s="118">
        <v>6</v>
      </c>
      <c r="AH646" s="118">
        <v>6</v>
      </c>
      <c r="AI646" s="118"/>
      <c r="AJ646" s="118">
        <v>3</v>
      </c>
      <c r="AK646" s="80" t="s">
        <v>483</v>
      </c>
      <c r="AL646" s="121">
        <v>43817</v>
      </c>
      <c r="AM646" s="126">
        <v>10.2753</v>
      </c>
      <c r="AN646" s="122">
        <v>0.9</v>
      </c>
      <c r="AO646" s="123"/>
      <c r="AP646" s="123"/>
      <c r="AQ646" s="123"/>
      <c r="AR646" s="123"/>
      <c r="AS646" s="123"/>
      <c r="AT646" s="123"/>
      <c r="AU646" s="123"/>
      <c r="AV646" s="123"/>
      <c r="AW646" s="123"/>
      <c r="AX646" s="123"/>
      <c r="AY646" s="123"/>
      <c r="AZ646" s="123"/>
    </row>
    <row r="647" spans="1:52" s="68" customFormat="1" x14ac:dyDescent="0.2">
      <c r="A647" s="68">
        <v>790</v>
      </c>
      <c r="B647" s="68">
        <v>84</v>
      </c>
      <c r="C647" s="70">
        <v>1</v>
      </c>
      <c r="D647" s="125" t="s">
        <v>117</v>
      </c>
      <c r="F647" s="116"/>
      <c r="G647" s="76"/>
      <c r="H647" s="6" t="s">
        <v>5530</v>
      </c>
      <c r="I647" s="16" t="s">
        <v>480</v>
      </c>
      <c r="J647" s="289">
        <v>526398</v>
      </c>
      <c r="K647" s="109" t="s">
        <v>3838</v>
      </c>
      <c r="L647" s="109" t="s">
        <v>3838</v>
      </c>
      <c r="M647" s="337" t="s">
        <v>3839</v>
      </c>
      <c r="N647" s="119" t="s">
        <v>3840</v>
      </c>
      <c r="O647" s="119"/>
      <c r="P647" s="118" t="s">
        <v>836</v>
      </c>
      <c r="Q647" s="356">
        <v>4.0466666666666704</v>
      </c>
      <c r="R647" s="257" t="s">
        <v>93</v>
      </c>
      <c r="S647" s="80" t="s">
        <v>481</v>
      </c>
      <c r="T647" s="120" t="s">
        <v>517</v>
      </c>
      <c r="U647" s="120" t="s">
        <v>482</v>
      </c>
      <c r="V647" s="120" t="s">
        <v>482</v>
      </c>
      <c r="W647" s="120" t="s">
        <v>482</v>
      </c>
      <c r="X647" s="120" t="s">
        <v>482</v>
      </c>
      <c r="Y647" s="120" t="s">
        <v>482</v>
      </c>
      <c r="Z647" s="118"/>
      <c r="AA647" s="118"/>
      <c r="AB647" s="118"/>
      <c r="AC647" s="118"/>
      <c r="AD647" s="118"/>
      <c r="AE647" s="120" t="s">
        <v>482</v>
      </c>
      <c r="AF647" s="118">
        <v>6</v>
      </c>
      <c r="AG647" s="118">
        <v>6</v>
      </c>
      <c r="AH647" s="118">
        <v>6</v>
      </c>
      <c r="AI647" s="118"/>
      <c r="AJ647" s="118">
        <v>3</v>
      </c>
      <c r="AK647" s="80" t="s">
        <v>483</v>
      </c>
      <c r="AL647" s="121">
        <v>43817</v>
      </c>
      <c r="AM647" s="126">
        <v>10.2753</v>
      </c>
      <c r="AN647" s="122">
        <v>0.9</v>
      </c>
      <c r="AO647" s="123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</row>
    <row r="648" spans="1:52" s="68" customFormat="1" x14ac:dyDescent="0.2">
      <c r="A648" s="68">
        <v>790</v>
      </c>
      <c r="B648" s="68">
        <v>84</v>
      </c>
      <c r="C648" s="70">
        <v>1</v>
      </c>
      <c r="D648" s="125" t="s">
        <v>117</v>
      </c>
      <c r="F648" s="116"/>
      <c r="G648" s="76"/>
      <c r="H648" s="6" t="s">
        <v>5530</v>
      </c>
      <c r="I648" s="16" t="s">
        <v>480</v>
      </c>
      <c r="J648" s="289">
        <v>526399</v>
      </c>
      <c r="K648" s="109" t="s">
        <v>3841</v>
      </c>
      <c r="L648" s="109" t="s">
        <v>3841</v>
      </c>
      <c r="M648" s="337" t="s">
        <v>3842</v>
      </c>
      <c r="N648" s="119" t="s">
        <v>3843</v>
      </c>
      <c r="O648" s="119"/>
      <c r="P648" s="118" t="s">
        <v>836</v>
      </c>
      <c r="Q648" s="356">
        <v>4.0466666666666704</v>
      </c>
      <c r="R648" s="257" t="s">
        <v>93</v>
      </c>
      <c r="S648" s="80" t="s">
        <v>481</v>
      </c>
      <c r="T648" s="120" t="s">
        <v>517</v>
      </c>
      <c r="U648" s="120" t="s">
        <v>482</v>
      </c>
      <c r="V648" s="120" t="s">
        <v>482</v>
      </c>
      <c r="W648" s="120" t="s">
        <v>482</v>
      </c>
      <c r="X648" s="120" t="s">
        <v>482</v>
      </c>
      <c r="Y648" s="120" t="s">
        <v>482</v>
      </c>
      <c r="Z648" s="118"/>
      <c r="AA648" s="118"/>
      <c r="AB648" s="118"/>
      <c r="AC648" s="118"/>
      <c r="AD648" s="118"/>
      <c r="AE648" s="120" t="s">
        <v>482</v>
      </c>
      <c r="AF648" s="118">
        <v>6</v>
      </c>
      <c r="AG648" s="118">
        <v>6</v>
      </c>
      <c r="AH648" s="118">
        <v>6</v>
      </c>
      <c r="AI648" s="118"/>
      <c r="AJ648" s="118">
        <v>3</v>
      </c>
      <c r="AK648" s="80" t="s">
        <v>483</v>
      </c>
      <c r="AL648" s="121">
        <v>43817</v>
      </c>
      <c r="AM648" s="126">
        <v>10.2753</v>
      </c>
      <c r="AN648" s="122">
        <v>0.9</v>
      </c>
      <c r="AO648" s="123"/>
      <c r="AP648" s="123"/>
      <c r="AQ648" s="123"/>
      <c r="AR648" s="123"/>
      <c r="AS648" s="123"/>
      <c r="AT648" s="123"/>
      <c r="AU648" s="123"/>
      <c r="AV648" s="123"/>
      <c r="AW648" s="123"/>
      <c r="AX648" s="123"/>
      <c r="AY648" s="123"/>
      <c r="AZ648" s="123"/>
    </row>
    <row r="649" spans="1:52" s="68" customFormat="1" x14ac:dyDescent="0.2">
      <c r="A649" s="68">
        <v>790</v>
      </c>
      <c r="B649" s="68">
        <v>84</v>
      </c>
      <c r="C649" s="70">
        <v>1</v>
      </c>
      <c r="D649" s="125" t="s">
        <v>117</v>
      </c>
      <c r="F649" s="116"/>
      <c r="G649" s="76"/>
      <c r="H649" s="6" t="s">
        <v>5530</v>
      </c>
      <c r="I649" s="16" t="s">
        <v>480</v>
      </c>
      <c r="J649" s="289">
        <v>526400</v>
      </c>
      <c r="K649" s="109" t="s">
        <v>3844</v>
      </c>
      <c r="L649" s="109" t="s">
        <v>3844</v>
      </c>
      <c r="M649" s="337" t="s">
        <v>3845</v>
      </c>
      <c r="N649" s="119" t="s">
        <v>3846</v>
      </c>
      <c r="O649" s="119"/>
      <c r="P649" s="118" t="s">
        <v>836</v>
      </c>
      <c r="Q649" s="356">
        <v>4.0466666666666704</v>
      </c>
      <c r="R649" s="257" t="s">
        <v>93</v>
      </c>
      <c r="S649" s="80" t="s">
        <v>481</v>
      </c>
      <c r="T649" s="120" t="s">
        <v>517</v>
      </c>
      <c r="U649" s="120" t="s">
        <v>482</v>
      </c>
      <c r="V649" s="120" t="s">
        <v>482</v>
      </c>
      <c r="W649" s="120" t="s">
        <v>482</v>
      </c>
      <c r="X649" s="120" t="s">
        <v>482</v>
      </c>
      <c r="Y649" s="120" t="s">
        <v>482</v>
      </c>
      <c r="Z649" s="118"/>
      <c r="AA649" s="118"/>
      <c r="AB649" s="118"/>
      <c r="AC649" s="118"/>
      <c r="AD649" s="118"/>
      <c r="AE649" s="120" t="s">
        <v>482</v>
      </c>
      <c r="AF649" s="118">
        <v>6</v>
      </c>
      <c r="AG649" s="118">
        <v>6</v>
      </c>
      <c r="AH649" s="118">
        <v>6</v>
      </c>
      <c r="AI649" s="118"/>
      <c r="AJ649" s="118">
        <v>3</v>
      </c>
      <c r="AK649" s="80" t="s">
        <v>483</v>
      </c>
      <c r="AL649" s="121">
        <v>43817</v>
      </c>
      <c r="AM649" s="126">
        <v>10.2753</v>
      </c>
      <c r="AN649" s="122">
        <v>0.9</v>
      </c>
      <c r="AO649" s="123"/>
      <c r="AP649" s="123"/>
      <c r="AQ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</row>
    <row r="650" spans="1:52" s="68" customFormat="1" x14ac:dyDescent="0.2">
      <c r="A650" s="68">
        <v>790</v>
      </c>
      <c r="B650" s="68">
        <v>84</v>
      </c>
      <c r="C650" s="70">
        <v>1</v>
      </c>
      <c r="D650" s="125" t="s">
        <v>117</v>
      </c>
      <c r="F650" s="116"/>
      <c r="G650" s="76"/>
      <c r="H650" s="6" t="s">
        <v>5530</v>
      </c>
      <c r="I650" s="16" t="s">
        <v>480</v>
      </c>
      <c r="J650" s="289">
        <v>526401</v>
      </c>
      <c r="K650" s="109" t="s">
        <v>3847</v>
      </c>
      <c r="L650" s="109" t="s">
        <v>3847</v>
      </c>
      <c r="M650" s="337" t="s">
        <v>3848</v>
      </c>
      <c r="N650" s="119" t="s">
        <v>3849</v>
      </c>
      <c r="O650" s="119"/>
      <c r="P650" s="118" t="s">
        <v>836</v>
      </c>
      <c r="Q650" s="356">
        <v>4.0466666666666704</v>
      </c>
      <c r="R650" s="257" t="s">
        <v>93</v>
      </c>
      <c r="S650" s="80" t="s">
        <v>481</v>
      </c>
      <c r="T650" s="120" t="s">
        <v>517</v>
      </c>
      <c r="U650" s="120" t="s">
        <v>482</v>
      </c>
      <c r="V650" s="120" t="s">
        <v>482</v>
      </c>
      <c r="W650" s="120" t="s">
        <v>482</v>
      </c>
      <c r="X650" s="120" t="s">
        <v>482</v>
      </c>
      <c r="Y650" s="120" t="s">
        <v>482</v>
      </c>
      <c r="Z650" s="118"/>
      <c r="AA650" s="118"/>
      <c r="AB650" s="118"/>
      <c r="AC650" s="118"/>
      <c r="AD650" s="118"/>
      <c r="AE650" s="120" t="s">
        <v>482</v>
      </c>
      <c r="AF650" s="118">
        <v>6</v>
      </c>
      <c r="AG650" s="118">
        <v>6</v>
      </c>
      <c r="AH650" s="118">
        <v>6</v>
      </c>
      <c r="AI650" s="118"/>
      <c r="AJ650" s="118">
        <v>3</v>
      </c>
      <c r="AK650" s="80" t="s">
        <v>483</v>
      </c>
      <c r="AL650" s="121">
        <v>43817</v>
      </c>
      <c r="AM650" s="126">
        <v>10.2753</v>
      </c>
      <c r="AN650" s="122">
        <v>0.9</v>
      </c>
      <c r="AO650" s="123"/>
      <c r="AP650" s="123"/>
      <c r="AQ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</row>
    <row r="651" spans="1:52" s="68" customFormat="1" x14ac:dyDescent="0.2">
      <c r="A651" s="68">
        <v>790</v>
      </c>
      <c r="B651" s="68">
        <v>84</v>
      </c>
      <c r="C651" s="70">
        <v>1</v>
      </c>
      <c r="D651" s="125" t="s">
        <v>117</v>
      </c>
      <c r="F651" s="116"/>
      <c r="G651" s="76"/>
      <c r="H651" s="6" t="s">
        <v>5530</v>
      </c>
      <c r="I651" s="16" t="s">
        <v>480</v>
      </c>
      <c r="J651" s="289">
        <v>526402</v>
      </c>
      <c r="K651" s="109" t="s">
        <v>3850</v>
      </c>
      <c r="L651" s="109" t="s">
        <v>3850</v>
      </c>
      <c r="M651" s="337" t="s">
        <v>3851</v>
      </c>
      <c r="N651" s="119" t="s">
        <v>3852</v>
      </c>
      <c r="O651" s="119"/>
      <c r="P651" s="118" t="s">
        <v>836</v>
      </c>
      <c r="Q651" s="356">
        <v>4.0466666666666704</v>
      </c>
      <c r="R651" s="257" t="s">
        <v>93</v>
      </c>
      <c r="S651" s="80" t="s">
        <v>481</v>
      </c>
      <c r="T651" s="120" t="s">
        <v>517</v>
      </c>
      <c r="U651" s="120" t="s">
        <v>482</v>
      </c>
      <c r="V651" s="120" t="s">
        <v>482</v>
      </c>
      <c r="W651" s="120" t="s">
        <v>482</v>
      </c>
      <c r="X651" s="120" t="s">
        <v>482</v>
      </c>
      <c r="Y651" s="120" t="s">
        <v>482</v>
      </c>
      <c r="Z651" s="118"/>
      <c r="AA651" s="118"/>
      <c r="AB651" s="118"/>
      <c r="AC651" s="118"/>
      <c r="AD651" s="118"/>
      <c r="AE651" s="120" t="s">
        <v>482</v>
      </c>
      <c r="AF651" s="118">
        <v>6</v>
      </c>
      <c r="AG651" s="118">
        <v>6</v>
      </c>
      <c r="AH651" s="118">
        <v>6</v>
      </c>
      <c r="AI651" s="118"/>
      <c r="AJ651" s="118">
        <v>3</v>
      </c>
      <c r="AK651" s="80" t="s">
        <v>483</v>
      </c>
      <c r="AL651" s="121">
        <v>43817</v>
      </c>
      <c r="AM651" s="126">
        <v>10.2753</v>
      </c>
      <c r="AN651" s="122">
        <v>0.9</v>
      </c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</row>
    <row r="652" spans="1:52" s="68" customFormat="1" x14ac:dyDescent="0.2">
      <c r="A652" s="68">
        <v>790</v>
      </c>
      <c r="B652" s="68">
        <v>84</v>
      </c>
      <c r="C652" s="70">
        <v>1</v>
      </c>
      <c r="D652" s="125" t="s">
        <v>117</v>
      </c>
      <c r="F652" s="116"/>
      <c r="G652" s="76"/>
      <c r="H652" s="6" t="s">
        <v>5530</v>
      </c>
      <c r="I652" s="16" t="s">
        <v>480</v>
      </c>
      <c r="J652" s="289">
        <v>526403</v>
      </c>
      <c r="K652" s="109" t="s">
        <v>3853</v>
      </c>
      <c r="L652" s="109" t="s">
        <v>3853</v>
      </c>
      <c r="M652" s="337" t="s">
        <v>3854</v>
      </c>
      <c r="N652" s="119" t="s">
        <v>3855</v>
      </c>
      <c r="O652" s="119"/>
      <c r="P652" s="118" t="s">
        <v>836</v>
      </c>
      <c r="Q652" s="356">
        <v>4.0466666666666704</v>
      </c>
      <c r="R652" s="257" t="s">
        <v>93</v>
      </c>
      <c r="S652" s="80" t="s">
        <v>481</v>
      </c>
      <c r="T652" s="120" t="s">
        <v>517</v>
      </c>
      <c r="U652" s="120" t="s">
        <v>482</v>
      </c>
      <c r="V652" s="120" t="s">
        <v>482</v>
      </c>
      <c r="W652" s="120" t="s">
        <v>482</v>
      </c>
      <c r="X652" s="120" t="s">
        <v>482</v>
      </c>
      <c r="Y652" s="120" t="s">
        <v>482</v>
      </c>
      <c r="Z652" s="118"/>
      <c r="AA652" s="118"/>
      <c r="AB652" s="118"/>
      <c r="AC652" s="118"/>
      <c r="AD652" s="118"/>
      <c r="AE652" s="120" t="s">
        <v>482</v>
      </c>
      <c r="AF652" s="118">
        <v>6</v>
      </c>
      <c r="AG652" s="118">
        <v>6</v>
      </c>
      <c r="AH652" s="118">
        <v>6</v>
      </c>
      <c r="AI652" s="118"/>
      <c r="AJ652" s="118">
        <v>3</v>
      </c>
      <c r="AK652" s="80" t="s">
        <v>483</v>
      </c>
      <c r="AL652" s="121">
        <v>43817</v>
      </c>
      <c r="AM652" s="126">
        <v>10.2753</v>
      </c>
      <c r="AN652" s="122">
        <v>0.9</v>
      </c>
      <c r="AO652" s="123"/>
      <c r="AP652" s="123"/>
      <c r="AQ652" s="123"/>
      <c r="AR652" s="123"/>
      <c r="AS652" s="123"/>
      <c r="AT652" s="123"/>
      <c r="AU652" s="123"/>
      <c r="AV652" s="123"/>
      <c r="AW652" s="123"/>
      <c r="AX652" s="123"/>
      <c r="AY652" s="123"/>
      <c r="AZ652" s="123"/>
    </row>
    <row r="653" spans="1:52" s="68" customFormat="1" x14ac:dyDescent="0.2">
      <c r="A653" s="68">
        <v>790</v>
      </c>
      <c r="B653" s="68">
        <v>84</v>
      </c>
      <c r="C653" s="70">
        <v>1</v>
      </c>
      <c r="D653" s="125" t="s">
        <v>117</v>
      </c>
      <c r="F653" s="116"/>
      <c r="G653" s="76"/>
      <c r="H653" s="6" t="s">
        <v>5530</v>
      </c>
      <c r="I653" s="16" t="s">
        <v>480</v>
      </c>
      <c r="J653" s="289">
        <v>526404</v>
      </c>
      <c r="K653" s="109" t="s">
        <v>3856</v>
      </c>
      <c r="L653" s="109" t="s">
        <v>3856</v>
      </c>
      <c r="M653" s="337" t="s">
        <v>3857</v>
      </c>
      <c r="N653" s="119" t="s">
        <v>3858</v>
      </c>
      <c r="O653" s="119"/>
      <c r="P653" s="118" t="s">
        <v>836</v>
      </c>
      <c r="Q653" s="356">
        <v>4.0466666666666704</v>
      </c>
      <c r="R653" s="257" t="s">
        <v>93</v>
      </c>
      <c r="S653" s="80" t="s">
        <v>481</v>
      </c>
      <c r="T653" s="120" t="s">
        <v>517</v>
      </c>
      <c r="U653" s="120" t="s">
        <v>482</v>
      </c>
      <c r="V653" s="120" t="s">
        <v>482</v>
      </c>
      <c r="W653" s="120" t="s">
        <v>482</v>
      </c>
      <c r="X653" s="120" t="s">
        <v>482</v>
      </c>
      <c r="Y653" s="120" t="s">
        <v>482</v>
      </c>
      <c r="Z653" s="118"/>
      <c r="AA653" s="118"/>
      <c r="AB653" s="118"/>
      <c r="AC653" s="118"/>
      <c r="AD653" s="118"/>
      <c r="AE653" s="120" t="s">
        <v>482</v>
      </c>
      <c r="AF653" s="118">
        <v>6</v>
      </c>
      <c r="AG653" s="118">
        <v>6</v>
      </c>
      <c r="AH653" s="118">
        <v>6</v>
      </c>
      <c r="AI653" s="118"/>
      <c r="AJ653" s="118">
        <v>3</v>
      </c>
      <c r="AK653" s="80" t="s">
        <v>483</v>
      </c>
      <c r="AL653" s="121">
        <v>43817</v>
      </c>
      <c r="AM653" s="126">
        <v>10.2753</v>
      </c>
      <c r="AN653" s="122">
        <v>0.9</v>
      </c>
      <c r="AO653" s="123"/>
      <c r="AP653" s="123"/>
      <c r="AQ653" s="123"/>
      <c r="AR653" s="123"/>
      <c r="AS653" s="123"/>
      <c r="AT653" s="123"/>
      <c r="AU653" s="123"/>
      <c r="AV653" s="123"/>
      <c r="AW653" s="123"/>
      <c r="AX653" s="123"/>
      <c r="AY653" s="123"/>
      <c r="AZ653" s="123"/>
    </row>
    <row r="654" spans="1:52" s="68" customFormat="1" x14ac:dyDescent="0.2">
      <c r="A654" s="68">
        <v>790</v>
      </c>
      <c r="B654" s="68">
        <v>84</v>
      </c>
      <c r="C654" s="70">
        <v>1</v>
      </c>
      <c r="D654" s="125" t="s">
        <v>117</v>
      </c>
      <c r="F654" s="116"/>
      <c r="G654" s="76"/>
      <c r="H654" s="6" t="s">
        <v>5530</v>
      </c>
      <c r="I654" s="16" t="s">
        <v>480</v>
      </c>
      <c r="J654" s="289">
        <v>526405</v>
      </c>
      <c r="K654" s="109" t="s">
        <v>3859</v>
      </c>
      <c r="L654" s="109" t="s">
        <v>3859</v>
      </c>
      <c r="M654" s="337" t="s">
        <v>3860</v>
      </c>
      <c r="N654" s="119" t="s">
        <v>3861</v>
      </c>
      <c r="O654" s="119"/>
      <c r="P654" s="118" t="s">
        <v>836</v>
      </c>
      <c r="Q654" s="356">
        <v>4.0466666666666704</v>
      </c>
      <c r="R654" s="257" t="s">
        <v>93</v>
      </c>
      <c r="S654" s="80" t="s">
        <v>481</v>
      </c>
      <c r="T654" s="120" t="s">
        <v>517</v>
      </c>
      <c r="U654" s="120" t="s">
        <v>482</v>
      </c>
      <c r="V654" s="120" t="s">
        <v>482</v>
      </c>
      <c r="W654" s="120" t="s">
        <v>482</v>
      </c>
      <c r="X654" s="120" t="s">
        <v>482</v>
      </c>
      <c r="Y654" s="120" t="s">
        <v>482</v>
      </c>
      <c r="Z654" s="118"/>
      <c r="AA654" s="118"/>
      <c r="AB654" s="118"/>
      <c r="AC654" s="118"/>
      <c r="AD654" s="118"/>
      <c r="AE654" s="120" t="s">
        <v>482</v>
      </c>
      <c r="AF654" s="118">
        <v>6</v>
      </c>
      <c r="AG654" s="118">
        <v>6</v>
      </c>
      <c r="AH654" s="118">
        <v>6</v>
      </c>
      <c r="AI654" s="118"/>
      <c r="AJ654" s="118">
        <v>3</v>
      </c>
      <c r="AK654" s="80" t="s">
        <v>483</v>
      </c>
      <c r="AL654" s="121">
        <v>43817</v>
      </c>
      <c r="AM654" s="126">
        <v>10.2753</v>
      </c>
      <c r="AN654" s="122">
        <v>0.9</v>
      </c>
      <c r="AO654" s="123"/>
      <c r="AP654" s="123"/>
      <c r="AQ654" s="123"/>
      <c r="AR654" s="123"/>
      <c r="AS654" s="123"/>
      <c r="AT654" s="123"/>
      <c r="AU654" s="123"/>
      <c r="AV654" s="123"/>
      <c r="AW654" s="123"/>
      <c r="AX654" s="123"/>
      <c r="AY654" s="123"/>
      <c r="AZ654" s="123"/>
    </row>
    <row r="655" spans="1:52" s="68" customFormat="1" x14ac:dyDescent="0.2">
      <c r="A655" s="68">
        <v>790</v>
      </c>
      <c r="B655" s="68">
        <v>84</v>
      </c>
      <c r="C655" s="70">
        <v>1</v>
      </c>
      <c r="D655" s="125" t="s">
        <v>117</v>
      </c>
      <c r="F655" s="116"/>
      <c r="G655" s="76"/>
      <c r="H655" s="6" t="s">
        <v>5530</v>
      </c>
      <c r="I655" s="16" t="s">
        <v>480</v>
      </c>
      <c r="J655" s="289">
        <v>526406</v>
      </c>
      <c r="K655" s="109" t="s">
        <v>3862</v>
      </c>
      <c r="L655" s="109" t="s">
        <v>3862</v>
      </c>
      <c r="M655" s="337" t="s">
        <v>3863</v>
      </c>
      <c r="N655" s="119" t="s">
        <v>3864</v>
      </c>
      <c r="O655" s="119"/>
      <c r="P655" s="118" t="s">
        <v>836</v>
      </c>
      <c r="Q655" s="356">
        <v>4.0466666666666704</v>
      </c>
      <c r="R655" s="257" t="s">
        <v>93</v>
      </c>
      <c r="S655" s="80" t="s">
        <v>481</v>
      </c>
      <c r="T655" s="120" t="s">
        <v>517</v>
      </c>
      <c r="U655" s="120" t="s">
        <v>482</v>
      </c>
      <c r="V655" s="120" t="s">
        <v>482</v>
      </c>
      <c r="W655" s="120" t="s">
        <v>482</v>
      </c>
      <c r="X655" s="120" t="s">
        <v>482</v>
      </c>
      <c r="Y655" s="120" t="s">
        <v>482</v>
      </c>
      <c r="Z655" s="118"/>
      <c r="AA655" s="118"/>
      <c r="AB655" s="118"/>
      <c r="AC655" s="118"/>
      <c r="AD655" s="118"/>
      <c r="AE655" s="120" t="s">
        <v>482</v>
      </c>
      <c r="AF655" s="118">
        <v>6</v>
      </c>
      <c r="AG655" s="118">
        <v>6</v>
      </c>
      <c r="AH655" s="118">
        <v>6</v>
      </c>
      <c r="AI655" s="118"/>
      <c r="AJ655" s="118">
        <v>3</v>
      </c>
      <c r="AK655" s="80" t="s">
        <v>483</v>
      </c>
      <c r="AL655" s="121">
        <v>43817</v>
      </c>
      <c r="AM655" s="126">
        <v>10.2753</v>
      </c>
      <c r="AN655" s="122">
        <v>0.9</v>
      </c>
      <c r="AO655" s="123"/>
      <c r="AP655" s="123"/>
      <c r="AQ655" s="123"/>
      <c r="AR655" s="123"/>
      <c r="AS655" s="123"/>
      <c r="AT655" s="123"/>
      <c r="AU655" s="123"/>
      <c r="AV655" s="123"/>
      <c r="AW655" s="123"/>
      <c r="AX655" s="123"/>
      <c r="AY655" s="123"/>
      <c r="AZ655" s="123"/>
    </row>
    <row r="656" spans="1:52" s="68" customFormat="1" x14ac:dyDescent="0.2">
      <c r="A656" s="68">
        <v>790</v>
      </c>
      <c r="B656" s="68">
        <v>84</v>
      </c>
      <c r="C656" s="70">
        <v>1</v>
      </c>
      <c r="D656" s="125" t="s">
        <v>117</v>
      </c>
      <c r="F656" s="116"/>
      <c r="G656" s="76"/>
      <c r="H656" s="6" t="s">
        <v>5530</v>
      </c>
      <c r="I656" s="16" t="s">
        <v>480</v>
      </c>
      <c r="J656" s="289">
        <v>526407</v>
      </c>
      <c r="K656" s="109" t="s">
        <v>3865</v>
      </c>
      <c r="L656" s="109" t="s">
        <v>3865</v>
      </c>
      <c r="M656" s="337" t="s">
        <v>3866</v>
      </c>
      <c r="N656" s="119" t="s">
        <v>3867</v>
      </c>
      <c r="O656" s="119"/>
      <c r="P656" s="118" t="s">
        <v>836</v>
      </c>
      <c r="Q656" s="356">
        <v>4.0466666666666704</v>
      </c>
      <c r="R656" s="257" t="s">
        <v>93</v>
      </c>
      <c r="S656" s="80" t="s">
        <v>481</v>
      </c>
      <c r="T656" s="120" t="s">
        <v>517</v>
      </c>
      <c r="U656" s="120" t="s">
        <v>482</v>
      </c>
      <c r="V656" s="120" t="s">
        <v>482</v>
      </c>
      <c r="W656" s="120" t="s">
        <v>482</v>
      </c>
      <c r="X656" s="120" t="s">
        <v>482</v>
      </c>
      <c r="Y656" s="120" t="s">
        <v>482</v>
      </c>
      <c r="Z656" s="118"/>
      <c r="AA656" s="118"/>
      <c r="AB656" s="118"/>
      <c r="AC656" s="118"/>
      <c r="AD656" s="118"/>
      <c r="AE656" s="120" t="s">
        <v>482</v>
      </c>
      <c r="AF656" s="118">
        <v>6</v>
      </c>
      <c r="AG656" s="118">
        <v>6</v>
      </c>
      <c r="AH656" s="118">
        <v>6</v>
      </c>
      <c r="AI656" s="118"/>
      <c r="AJ656" s="118">
        <v>3</v>
      </c>
      <c r="AK656" s="80" t="s">
        <v>483</v>
      </c>
      <c r="AL656" s="121">
        <v>43817</v>
      </c>
      <c r="AM656" s="126">
        <v>10.2753</v>
      </c>
      <c r="AN656" s="122">
        <v>0.9</v>
      </c>
      <c r="AO656" s="123"/>
      <c r="AP656" s="123"/>
      <c r="AQ656" s="123"/>
      <c r="AR656" s="123"/>
      <c r="AS656" s="123"/>
      <c r="AT656" s="123"/>
      <c r="AU656" s="123"/>
      <c r="AV656" s="123"/>
      <c r="AW656" s="123"/>
      <c r="AX656" s="123"/>
      <c r="AY656" s="123"/>
      <c r="AZ656" s="123"/>
    </row>
    <row r="657" spans="1:52" s="22" customFormat="1" ht="13.5" customHeight="1" x14ac:dyDescent="0.25">
      <c r="A657" s="2">
        <v>790</v>
      </c>
      <c r="B657" s="2">
        <v>84</v>
      </c>
      <c r="C657" s="2">
        <v>2</v>
      </c>
      <c r="D657" s="1" t="s">
        <v>118</v>
      </c>
      <c r="E657" s="2"/>
      <c r="F657" s="19"/>
      <c r="G657" s="4" t="s">
        <v>93</v>
      </c>
      <c r="H657" s="6" t="s">
        <v>5530</v>
      </c>
      <c r="I657" s="16" t="s">
        <v>480</v>
      </c>
      <c r="J657" s="286">
        <v>531471</v>
      </c>
      <c r="K657" s="16" t="s">
        <v>837</v>
      </c>
      <c r="L657" s="16" t="s">
        <v>837</v>
      </c>
      <c r="M657" s="329" t="s">
        <v>838</v>
      </c>
      <c r="N657" s="8" t="s">
        <v>839</v>
      </c>
      <c r="O657" s="16"/>
      <c r="P657" s="16" t="s">
        <v>840</v>
      </c>
      <c r="Q657" s="346">
        <v>0.39687500000000003</v>
      </c>
      <c r="R657" s="255" t="s">
        <v>93</v>
      </c>
      <c r="S657" s="16" t="s">
        <v>481</v>
      </c>
      <c r="T657" s="16" t="s">
        <v>517</v>
      </c>
      <c r="U657" s="16" t="s">
        <v>482</v>
      </c>
      <c r="V657" s="16" t="s">
        <v>482</v>
      </c>
      <c r="W657" s="16" t="s">
        <v>482</v>
      </c>
      <c r="X657" s="16" t="s">
        <v>482</v>
      </c>
      <c r="Y657" s="16" t="s">
        <v>482</v>
      </c>
      <c r="Z657" s="16"/>
      <c r="AA657" s="16"/>
      <c r="AB657" s="16"/>
      <c r="AC657" s="16"/>
      <c r="AD657" s="16"/>
      <c r="AE657" s="16" t="s">
        <v>482</v>
      </c>
      <c r="AF657" s="16">
        <v>6</v>
      </c>
      <c r="AG657" s="16">
        <v>6</v>
      </c>
      <c r="AH657" s="16">
        <v>6</v>
      </c>
      <c r="AI657" s="16"/>
      <c r="AJ657" s="16">
        <v>3</v>
      </c>
      <c r="AK657" s="16" t="s">
        <v>521</v>
      </c>
      <c r="AL657" s="34">
        <v>43817</v>
      </c>
      <c r="AM657" s="18">
        <v>8.9710000000000001</v>
      </c>
      <c r="AN657" s="35">
        <v>0.9</v>
      </c>
      <c r="AO657" s="12"/>
    </row>
    <row r="658" spans="1:52" s="68" customFormat="1" x14ac:dyDescent="0.2">
      <c r="A658" s="68">
        <v>790</v>
      </c>
      <c r="B658" s="68">
        <v>84</v>
      </c>
      <c r="C658" s="70">
        <v>2</v>
      </c>
      <c r="D658" s="125" t="s">
        <v>118</v>
      </c>
      <c r="F658" s="116"/>
      <c r="G658" s="76" t="s">
        <v>93</v>
      </c>
      <c r="H658" s="6" t="s">
        <v>5530</v>
      </c>
      <c r="I658" s="16" t="s">
        <v>480</v>
      </c>
      <c r="J658" s="306">
        <v>531472</v>
      </c>
      <c r="K658" s="79" t="s">
        <v>3868</v>
      </c>
      <c r="L658" s="79" t="s">
        <v>3868</v>
      </c>
      <c r="M658" s="337" t="s">
        <v>3869</v>
      </c>
      <c r="N658" s="119" t="s">
        <v>3870</v>
      </c>
      <c r="O658" s="119"/>
      <c r="P658" s="118" t="s">
        <v>840</v>
      </c>
      <c r="Q658" s="357">
        <v>0.39687500000000003</v>
      </c>
      <c r="R658" s="257" t="s">
        <v>93</v>
      </c>
      <c r="S658" s="80" t="s">
        <v>481</v>
      </c>
      <c r="T658" s="120" t="s">
        <v>517</v>
      </c>
      <c r="U658" s="120" t="s">
        <v>482</v>
      </c>
      <c r="V658" s="120" t="s">
        <v>482</v>
      </c>
      <c r="W658" s="120" t="s">
        <v>482</v>
      </c>
      <c r="X658" s="120" t="s">
        <v>482</v>
      </c>
      <c r="Y658" s="120" t="s">
        <v>482</v>
      </c>
      <c r="Z658" s="118"/>
      <c r="AA658" s="118"/>
      <c r="AB658" s="118"/>
      <c r="AC658" s="118"/>
      <c r="AD658" s="118"/>
      <c r="AE658" s="120" t="s">
        <v>482</v>
      </c>
      <c r="AF658" s="118">
        <v>6</v>
      </c>
      <c r="AG658" s="118">
        <v>6</v>
      </c>
      <c r="AH658" s="118">
        <v>6</v>
      </c>
      <c r="AI658" s="118"/>
      <c r="AJ658" s="118">
        <v>3</v>
      </c>
      <c r="AK658" s="79" t="s">
        <v>521</v>
      </c>
      <c r="AL658" s="121">
        <v>43817</v>
      </c>
      <c r="AM658" s="126">
        <v>8.9710000000000001</v>
      </c>
      <c r="AN658" s="122">
        <v>0.9</v>
      </c>
      <c r="AO658" s="123"/>
      <c r="AP658" s="123"/>
      <c r="AQ658" s="123"/>
      <c r="AR658" s="123"/>
      <c r="AS658" s="123"/>
      <c r="AT658" s="123"/>
      <c r="AU658" s="123"/>
      <c r="AV658" s="123"/>
      <c r="AW658" s="123"/>
      <c r="AX658" s="123"/>
      <c r="AY658" s="123"/>
      <c r="AZ658" s="123"/>
    </row>
    <row r="659" spans="1:52" s="68" customFormat="1" x14ac:dyDescent="0.2">
      <c r="A659" s="68">
        <v>790</v>
      </c>
      <c r="B659" s="68">
        <v>84</v>
      </c>
      <c r="C659" s="70">
        <v>2</v>
      </c>
      <c r="D659" s="125" t="s">
        <v>118</v>
      </c>
      <c r="F659" s="116"/>
      <c r="G659" s="76"/>
      <c r="H659" s="6" t="s">
        <v>5530</v>
      </c>
      <c r="I659" s="16" t="s">
        <v>480</v>
      </c>
      <c r="J659" s="306">
        <v>531473</v>
      </c>
      <c r="K659" s="79" t="s">
        <v>3871</v>
      </c>
      <c r="L659" s="79" t="s">
        <v>3871</v>
      </c>
      <c r="M659" s="337" t="s">
        <v>3872</v>
      </c>
      <c r="N659" s="119" t="s">
        <v>3873</v>
      </c>
      <c r="O659" s="119"/>
      <c r="P659" s="118" t="s">
        <v>840</v>
      </c>
      <c r="Q659" s="357">
        <v>0.39687500000000003</v>
      </c>
      <c r="R659" s="257" t="s">
        <v>93</v>
      </c>
      <c r="S659" s="80" t="s">
        <v>481</v>
      </c>
      <c r="T659" s="120" t="s">
        <v>517</v>
      </c>
      <c r="U659" s="120" t="s">
        <v>482</v>
      </c>
      <c r="V659" s="120" t="s">
        <v>482</v>
      </c>
      <c r="W659" s="120" t="s">
        <v>482</v>
      </c>
      <c r="X659" s="120" t="s">
        <v>482</v>
      </c>
      <c r="Y659" s="120" t="s">
        <v>482</v>
      </c>
      <c r="Z659" s="118"/>
      <c r="AA659" s="118"/>
      <c r="AB659" s="118"/>
      <c r="AC659" s="118"/>
      <c r="AD659" s="118"/>
      <c r="AE659" s="120" t="s">
        <v>482</v>
      </c>
      <c r="AF659" s="118">
        <v>6</v>
      </c>
      <c r="AG659" s="118">
        <v>6</v>
      </c>
      <c r="AH659" s="118">
        <v>6</v>
      </c>
      <c r="AI659" s="118"/>
      <c r="AJ659" s="118">
        <v>3</v>
      </c>
      <c r="AK659" s="79" t="s">
        <v>521</v>
      </c>
      <c r="AL659" s="121">
        <v>43817</v>
      </c>
      <c r="AM659" s="126">
        <v>8.9710000000000001</v>
      </c>
      <c r="AN659" s="122">
        <v>0.9</v>
      </c>
      <c r="AO659" s="123"/>
      <c r="AP659" s="123"/>
      <c r="AQ659" s="123"/>
      <c r="AR659" s="123"/>
      <c r="AS659" s="123"/>
      <c r="AT659" s="123"/>
      <c r="AU659" s="123"/>
      <c r="AV659" s="123"/>
      <c r="AW659" s="123"/>
      <c r="AX659" s="123"/>
      <c r="AY659" s="123"/>
      <c r="AZ659" s="123"/>
    </row>
    <row r="660" spans="1:52" s="68" customFormat="1" x14ac:dyDescent="0.2">
      <c r="A660" s="68">
        <v>790</v>
      </c>
      <c r="B660" s="68">
        <v>84</v>
      </c>
      <c r="C660" s="70">
        <v>2</v>
      </c>
      <c r="D660" s="125" t="s">
        <v>118</v>
      </c>
      <c r="F660" s="116"/>
      <c r="G660" s="76"/>
      <c r="H660" s="6" t="s">
        <v>5530</v>
      </c>
      <c r="I660" s="16" t="s">
        <v>480</v>
      </c>
      <c r="J660" s="306">
        <v>531474</v>
      </c>
      <c r="K660" s="79" t="s">
        <v>3874</v>
      </c>
      <c r="L660" s="79" t="s">
        <v>3874</v>
      </c>
      <c r="M660" s="337" t="s">
        <v>3875</v>
      </c>
      <c r="N660" s="119" t="s">
        <v>3876</v>
      </c>
      <c r="O660" s="119"/>
      <c r="P660" s="118" t="s">
        <v>840</v>
      </c>
      <c r="Q660" s="357">
        <v>0.39687500000000003</v>
      </c>
      <c r="R660" s="257" t="s">
        <v>93</v>
      </c>
      <c r="S660" s="80" t="s">
        <v>481</v>
      </c>
      <c r="T660" s="120" t="s">
        <v>517</v>
      </c>
      <c r="U660" s="120" t="s">
        <v>482</v>
      </c>
      <c r="V660" s="120" t="s">
        <v>482</v>
      </c>
      <c r="W660" s="120" t="s">
        <v>482</v>
      </c>
      <c r="X660" s="120" t="s">
        <v>482</v>
      </c>
      <c r="Y660" s="120" t="s">
        <v>482</v>
      </c>
      <c r="Z660" s="118"/>
      <c r="AA660" s="118"/>
      <c r="AB660" s="118"/>
      <c r="AC660" s="118"/>
      <c r="AD660" s="118"/>
      <c r="AE660" s="120" t="s">
        <v>482</v>
      </c>
      <c r="AF660" s="118">
        <v>6</v>
      </c>
      <c r="AG660" s="118">
        <v>6</v>
      </c>
      <c r="AH660" s="118">
        <v>6</v>
      </c>
      <c r="AI660" s="118"/>
      <c r="AJ660" s="118">
        <v>3</v>
      </c>
      <c r="AK660" s="79" t="s">
        <v>521</v>
      </c>
      <c r="AL660" s="121">
        <v>43817</v>
      </c>
      <c r="AM660" s="126">
        <v>8.9710000000000001</v>
      </c>
      <c r="AN660" s="122">
        <v>0.9</v>
      </c>
      <c r="AO660" s="123"/>
      <c r="AP660" s="123"/>
      <c r="AQ660" s="123"/>
      <c r="AR660" s="123"/>
      <c r="AS660" s="123"/>
      <c r="AT660" s="123"/>
      <c r="AU660" s="123"/>
      <c r="AV660" s="123"/>
      <c r="AW660" s="123"/>
      <c r="AX660" s="123"/>
      <c r="AY660" s="123"/>
      <c r="AZ660" s="123"/>
    </row>
    <row r="661" spans="1:52" s="68" customFormat="1" x14ac:dyDescent="0.2">
      <c r="A661" s="68">
        <v>790</v>
      </c>
      <c r="B661" s="68">
        <v>84</v>
      </c>
      <c r="C661" s="70">
        <v>2</v>
      </c>
      <c r="D661" s="125" t="s">
        <v>118</v>
      </c>
      <c r="F661" s="116"/>
      <c r="G661" s="76"/>
      <c r="H661" s="6" t="s">
        <v>5530</v>
      </c>
      <c r="I661" s="16" t="s">
        <v>480</v>
      </c>
      <c r="J661" s="306">
        <v>531475</v>
      </c>
      <c r="K661" s="79" t="s">
        <v>3877</v>
      </c>
      <c r="L661" s="79" t="s">
        <v>3877</v>
      </c>
      <c r="M661" s="337" t="s">
        <v>3878</v>
      </c>
      <c r="N661" s="119" t="s">
        <v>3879</v>
      </c>
      <c r="O661" s="119"/>
      <c r="P661" s="118" t="s">
        <v>840</v>
      </c>
      <c r="Q661" s="357">
        <v>0.39687500000000003</v>
      </c>
      <c r="R661" s="257" t="s">
        <v>93</v>
      </c>
      <c r="S661" s="80" t="s">
        <v>481</v>
      </c>
      <c r="T661" s="120" t="s">
        <v>517</v>
      </c>
      <c r="U661" s="120" t="s">
        <v>482</v>
      </c>
      <c r="V661" s="120" t="s">
        <v>482</v>
      </c>
      <c r="W661" s="120" t="s">
        <v>482</v>
      </c>
      <c r="X661" s="120" t="s">
        <v>482</v>
      </c>
      <c r="Y661" s="120" t="s">
        <v>482</v>
      </c>
      <c r="Z661" s="118"/>
      <c r="AA661" s="118"/>
      <c r="AB661" s="118"/>
      <c r="AC661" s="118"/>
      <c r="AD661" s="118"/>
      <c r="AE661" s="120" t="s">
        <v>482</v>
      </c>
      <c r="AF661" s="118">
        <v>6</v>
      </c>
      <c r="AG661" s="118">
        <v>6</v>
      </c>
      <c r="AH661" s="118">
        <v>6</v>
      </c>
      <c r="AI661" s="118"/>
      <c r="AJ661" s="118">
        <v>3</v>
      </c>
      <c r="AK661" s="79" t="s">
        <v>521</v>
      </c>
      <c r="AL661" s="121">
        <v>43817</v>
      </c>
      <c r="AM661" s="126">
        <v>8.9710000000000001</v>
      </c>
      <c r="AN661" s="122">
        <v>0.9</v>
      </c>
      <c r="AO661" s="123"/>
      <c r="AP661" s="123"/>
      <c r="AQ661" s="123"/>
      <c r="AR661" s="123"/>
      <c r="AS661" s="123"/>
      <c r="AT661" s="123"/>
      <c r="AU661" s="123"/>
      <c r="AV661" s="123"/>
      <c r="AW661" s="123"/>
      <c r="AX661" s="123"/>
      <c r="AY661" s="123"/>
      <c r="AZ661" s="123"/>
    </row>
    <row r="662" spans="1:52" s="68" customFormat="1" x14ac:dyDescent="0.2">
      <c r="A662" s="68">
        <v>790</v>
      </c>
      <c r="B662" s="68">
        <v>84</v>
      </c>
      <c r="C662" s="70">
        <v>2</v>
      </c>
      <c r="D662" s="125" t="s">
        <v>118</v>
      </c>
      <c r="F662" s="116"/>
      <c r="G662" s="76"/>
      <c r="H662" s="6" t="s">
        <v>5530</v>
      </c>
      <c r="I662" s="16" t="s">
        <v>480</v>
      </c>
      <c r="J662" s="306">
        <v>531476</v>
      </c>
      <c r="K662" s="79" t="s">
        <v>3880</v>
      </c>
      <c r="L662" s="79" t="s">
        <v>3880</v>
      </c>
      <c r="M662" s="337" t="s">
        <v>3881</v>
      </c>
      <c r="N662" s="119" t="s">
        <v>3882</v>
      </c>
      <c r="O662" s="119"/>
      <c r="P662" s="118" t="s">
        <v>840</v>
      </c>
      <c r="Q662" s="357">
        <v>0.39687500000000003</v>
      </c>
      <c r="R662" s="257" t="s">
        <v>93</v>
      </c>
      <c r="S662" s="80" t="s">
        <v>481</v>
      </c>
      <c r="T662" s="120" t="s">
        <v>517</v>
      </c>
      <c r="U662" s="120" t="s">
        <v>482</v>
      </c>
      <c r="V662" s="120" t="s">
        <v>482</v>
      </c>
      <c r="W662" s="120" t="s">
        <v>482</v>
      </c>
      <c r="X662" s="120" t="s">
        <v>482</v>
      </c>
      <c r="Y662" s="120" t="s">
        <v>482</v>
      </c>
      <c r="Z662" s="118"/>
      <c r="AA662" s="118"/>
      <c r="AB662" s="118"/>
      <c r="AC662" s="118"/>
      <c r="AD662" s="118"/>
      <c r="AE662" s="120" t="s">
        <v>482</v>
      </c>
      <c r="AF662" s="118">
        <v>6</v>
      </c>
      <c r="AG662" s="118">
        <v>6</v>
      </c>
      <c r="AH662" s="118">
        <v>6</v>
      </c>
      <c r="AI662" s="118"/>
      <c r="AJ662" s="118">
        <v>3</v>
      </c>
      <c r="AK662" s="79" t="s">
        <v>521</v>
      </c>
      <c r="AL662" s="121">
        <v>43817</v>
      </c>
      <c r="AM662" s="126">
        <v>8.9710000000000001</v>
      </c>
      <c r="AN662" s="122">
        <v>0.9</v>
      </c>
      <c r="AO662" s="123"/>
      <c r="AP662" s="123"/>
      <c r="AQ662" s="123"/>
      <c r="AR662" s="123"/>
      <c r="AS662" s="123"/>
      <c r="AT662" s="123"/>
      <c r="AU662" s="123"/>
      <c r="AV662" s="123"/>
      <c r="AW662" s="123"/>
      <c r="AX662" s="123"/>
      <c r="AY662" s="123"/>
      <c r="AZ662" s="123"/>
    </row>
    <row r="663" spans="1:52" s="68" customFormat="1" x14ac:dyDescent="0.2">
      <c r="A663" s="68">
        <v>790</v>
      </c>
      <c r="B663" s="68">
        <v>84</v>
      </c>
      <c r="C663" s="70">
        <v>2</v>
      </c>
      <c r="D663" s="125" t="s">
        <v>118</v>
      </c>
      <c r="F663" s="116"/>
      <c r="G663" s="76"/>
      <c r="H663" s="6" t="s">
        <v>5530</v>
      </c>
      <c r="I663" s="16" t="s">
        <v>480</v>
      </c>
      <c r="J663" s="306">
        <v>531477</v>
      </c>
      <c r="K663" s="79" t="s">
        <v>3883</v>
      </c>
      <c r="L663" s="79" t="s">
        <v>3883</v>
      </c>
      <c r="M663" s="337" t="s">
        <v>3884</v>
      </c>
      <c r="N663" s="119" t="s">
        <v>3885</v>
      </c>
      <c r="O663" s="119"/>
      <c r="P663" s="118" t="s">
        <v>840</v>
      </c>
      <c r="Q663" s="357">
        <v>0.39687500000000003</v>
      </c>
      <c r="R663" s="257" t="s">
        <v>93</v>
      </c>
      <c r="S663" s="80" t="s">
        <v>481</v>
      </c>
      <c r="T663" s="120" t="s">
        <v>517</v>
      </c>
      <c r="U663" s="120" t="s">
        <v>482</v>
      </c>
      <c r="V663" s="120" t="s">
        <v>482</v>
      </c>
      <c r="W663" s="120" t="s">
        <v>482</v>
      </c>
      <c r="X663" s="120" t="s">
        <v>482</v>
      </c>
      <c r="Y663" s="120" t="s">
        <v>482</v>
      </c>
      <c r="Z663" s="118"/>
      <c r="AA663" s="118"/>
      <c r="AB663" s="118"/>
      <c r="AC663" s="118"/>
      <c r="AD663" s="118"/>
      <c r="AE663" s="120" t="s">
        <v>482</v>
      </c>
      <c r="AF663" s="118">
        <v>6</v>
      </c>
      <c r="AG663" s="118">
        <v>6</v>
      </c>
      <c r="AH663" s="118">
        <v>6</v>
      </c>
      <c r="AI663" s="118"/>
      <c r="AJ663" s="118">
        <v>3</v>
      </c>
      <c r="AK663" s="79" t="s">
        <v>521</v>
      </c>
      <c r="AL663" s="121">
        <v>43817</v>
      </c>
      <c r="AM663" s="126">
        <v>8.9710000000000001</v>
      </c>
      <c r="AN663" s="122">
        <v>0.9</v>
      </c>
      <c r="AO663" s="123"/>
      <c r="AP663" s="123"/>
      <c r="AQ663" s="123"/>
      <c r="AR663" s="123"/>
      <c r="AS663" s="123"/>
      <c r="AT663" s="123"/>
      <c r="AU663" s="123"/>
      <c r="AV663" s="123"/>
      <c r="AW663" s="123"/>
      <c r="AX663" s="123"/>
      <c r="AY663" s="123"/>
      <c r="AZ663" s="123"/>
    </row>
    <row r="664" spans="1:52" s="68" customFormat="1" x14ac:dyDescent="0.2">
      <c r="A664" s="68">
        <v>790</v>
      </c>
      <c r="B664" s="68">
        <v>84</v>
      </c>
      <c r="C664" s="70">
        <v>2</v>
      </c>
      <c r="D664" s="125" t="s">
        <v>118</v>
      </c>
      <c r="F664" s="116"/>
      <c r="G664" s="76"/>
      <c r="H664" s="6" t="s">
        <v>5530</v>
      </c>
      <c r="I664" s="16" t="s">
        <v>480</v>
      </c>
      <c r="J664" s="306">
        <v>531478</v>
      </c>
      <c r="K664" s="79" t="s">
        <v>3886</v>
      </c>
      <c r="L664" s="79" t="s">
        <v>3886</v>
      </c>
      <c r="M664" s="337" t="s">
        <v>3887</v>
      </c>
      <c r="N664" s="119" t="s">
        <v>3888</v>
      </c>
      <c r="O664" s="119"/>
      <c r="P664" s="118" t="s">
        <v>840</v>
      </c>
      <c r="Q664" s="357">
        <v>0.39687500000000003</v>
      </c>
      <c r="R664" s="257" t="s">
        <v>93</v>
      </c>
      <c r="S664" s="80" t="s">
        <v>481</v>
      </c>
      <c r="T664" s="120" t="s">
        <v>517</v>
      </c>
      <c r="U664" s="120" t="s">
        <v>482</v>
      </c>
      <c r="V664" s="120" t="s">
        <v>482</v>
      </c>
      <c r="W664" s="120" t="s">
        <v>482</v>
      </c>
      <c r="X664" s="120" t="s">
        <v>482</v>
      </c>
      <c r="Y664" s="120" t="s">
        <v>482</v>
      </c>
      <c r="Z664" s="118"/>
      <c r="AA664" s="118"/>
      <c r="AB664" s="118"/>
      <c r="AC664" s="118"/>
      <c r="AD664" s="118"/>
      <c r="AE664" s="120" t="s">
        <v>482</v>
      </c>
      <c r="AF664" s="118">
        <v>6</v>
      </c>
      <c r="AG664" s="118">
        <v>6</v>
      </c>
      <c r="AH664" s="118">
        <v>6</v>
      </c>
      <c r="AI664" s="118"/>
      <c r="AJ664" s="118">
        <v>3</v>
      </c>
      <c r="AK664" s="79" t="s">
        <v>521</v>
      </c>
      <c r="AL664" s="121">
        <v>43817</v>
      </c>
      <c r="AM664" s="126">
        <v>8.9710000000000001</v>
      </c>
      <c r="AN664" s="122">
        <v>0.9</v>
      </c>
      <c r="AO664" s="123"/>
      <c r="AP664" s="123"/>
      <c r="AQ664" s="123"/>
      <c r="AR664" s="123"/>
      <c r="AS664" s="123"/>
      <c r="AT664" s="123"/>
      <c r="AU664" s="123"/>
      <c r="AV664" s="123"/>
      <c r="AW664" s="123"/>
      <c r="AX664" s="123"/>
      <c r="AY664" s="123"/>
      <c r="AZ664" s="123"/>
    </row>
    <row r="665" spans="1:52" s="68" customFormat="1" x14ac:dyDescent="0.2">
      <c r="A665" s="68">
        <v>790</v>
      </c>
      <c r="B665" s="68">
        <v>84</v>
      </c>
      <c r="C665" s="70">
        <v>2</v>
      </c>
      <c r="D665" s="125" t="s">
        <v>118</v>
      </c>
      <c r="F665" s="116"/>
      <c r="G665" s="76"/>
      <c r="H665" s="6" t="s">
        <v>5530</v>
      </c>
      <c r="I665" s="16" t="s">
        <v>480</v>
      </c>
      <c r="J665" s="306">
        <v>531479</v>
      </c>
      <c r="K665" s="79" t="s">
        <v>3889</v>
      </c>
      <c r="L665" s="79" t="s">
        <v>3889</v>
      </c>
      <c r="M665" s="337" t="s">
        <v>3890</v>
      </c>
      <c r="N665" s="119" t="s">
        <v>3891</v>
      </c>
      <c r="O665" s="119"/>
      <c r="P665" s="118" t="s">
        <v>840</v>
      </c>
      <c r="Q665" s="357">
        <v>0.39687500000000003</v>
      </c>
      <c r="R665" s="257" t="s">
        <v>93</v>
      </c>
      <c r="S665" s="80" t="s">
        <v>481</v>
      </c>
      <c r="T665" s="120" t="s">
        <v>517</v>
      </c>
      <c r="U665" s="120" t="s">
        <v>482</v>
      </c>
      <c r="V665" s="120" t="s">
        <v>482</v>
      </c>
      <c r="W665" s="120" t="s">
        <v>482</v>
      </c>
      <c r="X665" s="120" t="s">
        <v>482</v>
      </c>
      <c r="Y665" s="120" t="s">
        <v>482</v>
      </c>
      <c r="Z665" s="118"/>
      <c r="AA665" s="118"/>
      <c r="AB665" s="118"/>
      <c r="AC665" s="118"/>
      <c r="AD665" s="118"/>
      <c r="AE665" s="120" t="s">
        <v>482</v>
      </c>
      <c r="AF665" s="118">
        <v>6</v>
      </c>
      <c r="AG665" s="118">
        <v>6</v>
      </c>
      <c r="AH665" s="118">
        <v>6</v>
      </c>
      <c r="AI665" s="118"/>
      <c r="AJ665" s="118">
        <v>3</v>
      </c>
      <c r="AK665" s="79" t="s">
        <v>521</v>
      </c>
      <c r="AL665" s="121">
        <v>43817</v>
      </c>
      <c r="AM665" s="126">
        <v>8.9710000000000001</v>
      </c>
      <c r="AN665" s="122">
        <v>0.9</v>
      </c>
      <c r="AO665" s="123"/>
      <c r="AP665" s="123"/>
      <c r="AQ665" s="123"/>
      <c r="AR665" s="123"/>
      <c r="AS665" s="123"/>
      <c r="AT665" s="123"/>
      <c r="AU665" s="123"/>
      <c r="AV665" s="123"/>
      <c r="AW665" s="123"/>
      <c r="AX665" s="123"/>
      <c r="AY665" s="123"/>
      <c r="AZ665" s="123"/>
    </row>
    <row r="666" spans="1:52" s="68" customFormat="1" x14ac:dyDescent="0.2">
      <c r="A666" s="68">
        <v>790</v>
      </c>
      <c r="B666" s="68">
        <v>84</v>
      </c>
      <c r="C666" s="70">
        <v>2</v>
      </c>
      <c r="D666" s="125" t="s">
        <v>118</v>
      </c>
      <c r="F666" s="116"/>
      <c r="G666" s="76"/>
      <c r="H666" s="6" t="s">
        <v>5530</v>
      </c>
      <c r="I666" s="16" t="s">
        <v>480</v>
      </c>
      <c r="J666" s="306">
        <v>531480</v>
      </c>
      <c r="K666" s="79" t="s">
        <v>3892</v>
      </c>
      <c r="L666" s="79" t="s">
        <v>3892</v>
      </c>
      <c r="M666" s="337" t="s">
        <v>3893</v>
      </c>
      <c r="N666" s="119" t="s">
        <v>3894</v>
      </c>
      <c r="O666" s="119"/>
      <c r="P666" s="118" t="s">
        <v>840</v>
      </c>
      <c r="Q666" s="357">
        <v>0.39687500000000003</v>
      </c>
      <c r="R666" s="257" t="s">
        <v>93</v>
      </c>
      <c r="S666" s="80" t="s">
        <v>481</v>
      </c>
      <c r="T666" s="120" t="s">
        <v>517</v>
      </c>
      <c r="U666" s="120" t="s">
        <v>482</v>
      </c>
      <c r="V666" s="120" t="s">
        <v>482</v>
      </c>
      <c r="W666" s="120" t="s">
        <v>482</v>
      </c>
      <c r="X666" s="120" t="s">
        <v>482</v>
      </c>
      <c r="Y666" s="120" t="s">
        <v>482</v>
      </c>
      <c r="Z666" s="118"/>
      <c r="AA666" s="118"/>
      <c r="AB666" s="118"/>
      <c r="AC666" s="118"/>
      <c r="AD666" s="118"/>
      <c r="AE666" s="120" t="s">
        <v>482</v>
      </c>
      <c r="AF666" s="118">
        <v>6</v>
      </c>
      <c r="AG666" s="118">
        <v>6</v>
      </c>
      <c r="AH666" s="118">
        <v>6</v>
      </c>
      <c r="AI666" s="118"/>
      <c r="AJ666" s="118">
        <v>3</v>
      </c>
      <c r="AK666" s="79" t="s">
        <v>521</v>
      </c>
      <c r="AL666" s="121">
        <v>43817</v>
      </c>
      <c r="AM666" s="126">
        <v>8.9710000000000001</v>
      </c>
      <c r="AN666" s="122">
        <v>0.9</v>
      </c>
      <c r="AO666" s="123"/>
      <c r="AP666" s="123"/>
      <c r="AQ666" s="123"/>
      <c r="AR666" s="123"/>
      <c r="AS666" s="123"/>
      <c r="AT666" s="123"/>
      <c r="AU666" s="123"/>
      <c r="AV666" s="123"/>
      <c r="AW666" s="123"/>
      <c r="AX666" s="123"/>
      <c r="AY666" s="123"/>
      <c r="AZ666" s="123"/>
    </row>
    <row r="667" spans="1:52" s="68" customFormat="1" x14ac:dyDescent="0.2">
      <c r="A667" s="68">
        <v>790</v>
      </c>
      <c r="B667" s="68">
        <v>84</v>
      </c>
      <c r="C667" s="70">
        <v>2</v>
      </c>
      <c r="D667" s="125" t="s">
        <v>118</v>
      </c>
      <c r="F667" s="116"/>
      <c r="G667" s="76"/>
      <c r="H667" s="6" t="s">
        <v>5530</v>
      </c>
      <c r="I667" s="16" t="s">
        <v>480</v>
      </c>
      <c r="J667" s="287">
        <v>526408</v>
      </c>
      <c r="K667" s="109" t="s">
        <v>3895</v>
      </c>
      <c r="L667" s="109" t="s">
        <v>3895</v>
      </c>
      <c r="M667" s="337" t="s">
        <v>3896</v>
      </c>
      <c r="N667" s="119" t="s">
        <v>3897</v>
      </c>
      <c r="O667" s="119"/>
      <c r="P667" s="118" t="s">
        <v>840</v>
      </c>
      <c r="Q667" s="357">
        <v>0.39687500000000003</v>
      </c>
      <c r="R667" s="257" t="s">
        <v>93</v>
      </c>
      <c r="S667" s="80" t="s">
        <v>481</v>
      </c>
      <c r="T667" s="120" t="s">
        <v>517</v>
      </c>
      <c r="U667" s="120" t="s">
        <v>482</v>
      </c>
      <c r="V667" s="120" t="s">
        <v>482</v>
      </c>
      <c r="W667" s="120" t="s">
        <v>482</v>
      </c>
      <c r="X667" s="120" t="s">
        <v>482</v>
      </c>
      <c r="Y667" s="120" t="s">
        <v>482</v>
      </c>
      <c r="Z667" s="118"/>
      <c r="AA667" s="118"/>
      <c r="AB667" s="118"/>
      <c r="AC667" s="118"/>
      <c r="AD667" s="118"/>
      <c r="AE667" s="120" t="s">
        <v>482</v>
      </c>
      <c r="AF667" s="118">
        <v>6</v>
      </c>
      <c r="AG667" s="118">
        <v>6</v>
      </c>
      <c r="AH667" s="118">
        <v>6</v>
      </c>
      <c r="AI667" s="118"/>
      <c r="AJ667" s="118">
        <v>3</v>
      </c>
      <c r="AK667" s="80" t="s">
        <v>483</v>
      </c>
      <c r="AL667" s="121">
        <v>43817</v>
      </c>
      <c r="AM667" s="126">
        <v>10.2753</v>
      </c>
      <c r="AN667" s="122">
        <v>0.9</v>
      </c>
      <c r="AO667" s="123"/>
      <c r="AP667" s="123"/>
      <c r="AQ667" s="123"/>
      <c r="AR667" s="123"/>
      <c r="AS667" s="123"/>
      <c r="AT667" s="123"/>
      <c r="AU667" s="123"/>
      <c r="AV667" s="123"/>
      <c r="AW667" s="123"/>
      <c r="AX667" s="123"/>
      <c r="AY667" s="123"/>
      <c r="AZ667" s="123"/>
    </row>
    <row r="668" spans="1:52" s="68" customFormat="1" x14ac:dyDescent="0.2">
      <c r="A668" s="68">
        <v>790</v>
      </c>
      <c r="B668" s="68">
        <v>84</v>
      </c>
      <c r="C668" s="70">
        <v>2</v>
      </c>
      <c r="D668" s="125" t="s">
        <v>118</v>
      </c>
      <c r="F668" s="116"/>
      <c r="G668" s="76"/>
      <c r="H668" s="6" t="s">
        <v>5530</v>
      </c>
      <c r="I668" s="16" t="s">
        <v>480</v>
      </c>
      <c r="J668" s="287">
        <v>526409</v>
      </c>
      <c r="K668" s="109" t="s">
        <v>3898</v>
      </c>
      <c r="L668" s="109" t="s">
        <v>3898</v>
      </c>
      <c r="M668" s="337" t="s">
        <v>3899</v>
      </c>
      <c r="N668" s="119" t="s">
        <v>3900</v>
      </c>
      <c r="O668" s="119"/>
      <c r="P668" s="118" t="s">
        <v>840</v>
      </c>
      <c r="Q668" s="357">
        <v>0.39687500000000003</v>
      </c>
      <c r="R668" s="257" t="s">
        <v>93</v>
      </c>
      <c r="S668" s="80" t="s">
        <v>481</v>
      </c>
      <c r="T668" s="120" t="s">
        <v>517</v>
      </c>
      <c r="U668" s="120" t="s">
        <v>482</v>
      </c>
      <c r="V668" s="120" t="s">
        <v>482</v>
      </c>
      <c r="W668" s="120" t="s">
        <v>482</v>
      </c>
      <c r="X668" s="120" t="s">
        <v>482</v>
      </c>
      <c r="Y668" s="120" t="s">
        <v>482</v>
      </c>
      <c r="Z668" s="118"/>
      <c r="AA668" s="118"/>
      <c r="AB668" s="118"/>
      <c r="AC668" s="118"/>
      <c r="AD668" s="118"/>
      <c r="AE668" s="120" t="s">
        <v>482</v>
      </c>
      <c r="AF668" s="118">
        <v>6</v>
      </c>
      <c r="AG668" s="118">
        <v>6</v>
      </c>
      <c r="AH668" s="118">
        <v>6</v>
      </c>
      <c r="AI668" s="118"/>
      <c r="AJ668" s="118">
        <v>3</v>
      </c>
      <c r="AK668" s="80" t="s">
        <v>483</v>
      </c>
      <c r="AL668" s="121">
        <v>43817</v>
      </c>
      <c r="AM668" s="126">
        <v>10.2753</v>
      </c>
      <c r="AN668" s="122">
        <v>0.9</v>
      </c>
      <c r="AO668" s="123"/>
      <c r="AP668" s="123"/>
      <c r="AQ668" s="123"/>
      <c r="AR668" s="123"/>
      <c r="AS668" s="123"/>
      <c r="AT668" s="123"/>
      <c r="AU668" s="123"/>
      <c r="AV668" s="123"/>
      <c r="AW668" s="123"/>
      <c r="AX668" s="123"/>
      <c r="AY668" s="123"/>
      <c r="AZ668" s="123"/>
    </row>
    <row r="669" spans="1:52" s="68" customFormat="1" x14ac:dyDescent="0.2">
      <c r="A669" s="68">
        <v>790</v>
      </c>
      <c r="B669" s="68">
        <v>84</v>
      </c>
      <c r="C669" s="70">
        <v>2</v>
      </c>
      <c r="D669" s="125" t="s">
        <v>118</v>
      </c>
      <c r="F669" s="116"/>
      <c r="G669" s="76"/>
      <c r="H669" s="6" t="s">
        <v>5530</v>
      </c>
      <c r="I669" s="16" t="s">
        <v>480</v>
      </c>
      <c r="J669" s="287">
        <v>526410</v>
      </c>
      <c r="K669" s="109" t="s">
        <v>3901</v>
      </c>
      <c r="L669" s="109" t="s">
        <v>3901</v>
      </c>
      <c r="M669" s="337" t="s">
        <v>3902</v>
      </c>
      <c r="N669" s="119" t="s">
        <v>3903</v>
      </c>
      <c r="O669" s="119"/>
      <c r="P669" s="118" t="s">
        <v>840</v>
      </c>
      <c r="Q669" s="357">
        <v>0.39687500000000003</v>
      </c>
      <c r="R669" s="257" t="s">
        <v>93</v>
      </c>
      <c r="S669" s="80" t="s">
        <v>481</v>
      </c>
      <c r="T669" s="120" t="s">
        <v>517</v>
      </c>
      <c r="U669" s="120" t="s">
        <v>482</v>
      </c>
      <c r="V669" s="120" t="s">
        <v>482</v>
      </c>
      <c r="W669" s="120" t="s">
        <v>482</v>
      </c>
      <c r="X669" s="120" t="s">
        <v>482</v>
      </c>
      <c r="Y669" s="120" t="s">
        <v>482</v>
      </c>
      <c r="Z669" s="118"/>
      <c r="AA669" s="118"/>
      <c r="AB669" s="118"/>
      <c r="AC669" s="118"/>
      <c r="AD669" s="118"/>
      <c r="AE669" s="120" t="s">
        <v>482</v>
      </c>
      <c r="AF669" s="118">
        <v>6</v>
      </c>
      <c r="AG669" s="118">
        <v>6</v>
      </c>
      <c r="AH669" s="118">
        <v>6</v>
      </c>
      <c r="AI669" s="118"/>
      <c r="AJ669" s="118">
        <v>3</v>
      </c>
      <c r="AK669" s="80" t="s">
        <v>483</v>
      </c>
      <c r="AL669" s="121">
        <v>43817</v>
      </c>
      <c r="AM669" s="126">
        <v>10.2753</v>
      </c>
      <c r="AN669" s="122">
        <v>0.9</v>
      </c>
      <c r="AO669" s="123"/>
      <c r="AP669" s="123"/>
      <c r="AQ669" s="123"/>
      <c r="AR669" s="123"/>
      <c r="AS669" s="123"/>
      <c r="AT669" s="123"/>
      <c r="AU669" s="123"/>
      <c r="AV669" s="123"/>
      <c r="AW669" s="123"/>
      <c r="AX669" s="123"/>
      <c r="AY669" s="123"/>
      <c r="AZ669" s="123"/>
    </row>
    <row r="670" spans="1:52" s="68" customFormat="1" x14ac:dyDescent="0.2">
      <c r="A670" s="68">
        <v>790</v>
      </c>
      <c r="B670" s="68">
        <v>84</v>
      </c>
      <c r="C670" s="70">
        <v>2</v>
      </c>
      <c r="D670" s="125" t="s">
        <v>118</v>
      </c>
      <c r="F670" s="116"/>
      <c r="G670" s="76"/>
      <c r="H670" s="6" t="s">
        <v>5530</v>
      </c>
      <c r="I670" s="16" t="s">
        <v>480</v>
      </c>
      <c r="J670" s="287">
        <v>526411</v>
      </c>
      <c r="K670" s="109" t="s">
        <v>3904</v>
      </c>
      <c r="L670" s="109" t="s">
        <v>3904</v>
      </c>
      <c r="M670" s="337" t="s">
        <v>3905</v>
      </c>
      <c r="N670" s="119" t="s">
        <v>3906</v>
      </c>
      <c r="O670" s="119"/>
      <c r="P670" s="118" t="s">
        <v>840</v>
      </c>
      <c r="Q670" s="357">
        <v>0.39687500000000003</v>
      </c>
      <c r="R670" s="257" t="s">
        <v>93</v>
      </c>
      <c r="S670" s="80" t="s">
        <v>481</v>
      </c>
      <c r="T670" s="120" t="s">
        <v>517</v>
      </c>
      <c r="U670" s="120" t="s">
        <v>482</v>
      </c>
      <c r="V670" s="120" t="s">
        <v>482</v>
      </c>
      <c r="W670" s="120" t="s">
        <v>482</v>
      </c>
      <c r="X670" s="120" t="s">
        <v>482</v>
      </c>
      <c r="Y670" s="120" t="s">
        <v>482</v>
      </c>
      <c r="Z670" s="118"/>
      <c r="AA670" s="118"/>
      <c r="AB670" s="118"/>
      <c r="AC670" s="118"/>
      <c r="AD670" s="118"/>
      <c r="AE670" s="120" t="s">
        <v>482</v>
      </c>
      <c r="AF670" s="118">
        <v>6</v>
      </c>
      <c r="AG670" s="118">
        <v>6</v>
      </c>
      <c r="AH670" s="118">
        <v>6</v>
      </c>
      <c r="AI670" s="118"/>
      <c r="AJ670" s="118">
        <v>3</v>
      </c>
      <c r="AK670" s="80" t="s">
        <v>483</v>
      </c>
      <c r="AL670" s="121">
        <v>43817</v>
      </c>
      <c r="AM670" s="126">
        <v>10.2753</v>
      </c>
      <c r="AN670" s="122">
        <v>0.9</v>
      </c>
      <c r="AO670" s="123"/>
      <c r="AP670" s="123"/>
      <c r="AQ670" s="123"/>
      <c r="AR670" s="123"/>
      <c r="AS670" s="123"/>
      <c r="AT670" s="123"/>
      <c r="AU670" s="123"/>
      <c r="AV670" s="123"/>
      <c r="AW670" s="123"/>
      <c r="AX670" s="123"/>
      <c r="AY670" s="123"/>
      <c r="AZ670" s="123"/>
    </row>
    <row r="671" spans="1:52" s="68" customFormat="1" x14ac:dyDescent="0.2">
      <c r="A671" s="68">
        <v>790</v>
      </c>
      <c r="B671" s="68">
        <v>84</v>
      </c>
      <c r="C671" s="70">
        <v>2</v>
      </c>
      <c r="D671" s="125" t="s">
        <v>118</v>
      </c>
      <c r="F671" s="116"/>
      <c r="G671" s="76"/>
      <c r="H671" s="6" t="s">
        <v>5530</v>
      </c>
      <c r="I671" s="16" t="s">
        <v>480</v>
      </c>
      <c r="J671" s="287">
        <v>526412</v>
      </c>
      <c r="K671" s="109" t="s">
        <v>3907</v>
      </c>
      <c r="L671" s="109" t="s">
        <v>3907</v>
      </c>
      <c r="M671" s="337" t="s">
        <v>3908</v>
      </c>
      <c r="N671" s="119" t="s">
        <v>3909</v>
      </c>
      <c r="O671" s="119"/>
      <c r="P671" s="118" t="s">
        <v>840</v>
      </c>
      <c r="Q671" s="357">
        <v>0.39687500000000003</v>
      </c>
      <c r="R671" s="257" t="s">
        <v>93</v>
      </c>
      <c r="S671" s="80" t="s">
        <v>481</v>
      </c>
      <c r="T671" s="120" t="s">
        <v>517</v>
      </c>
      <c r="U671" s="120" t="s">
        <v>482</v>
      </c>
      <c r="V671" s="120" t="s">
        <v>482</v>
      </c>
      <c r="W671" s="120" t="s">
        <v>482</v>
      </c>
      <c r="X671" s="120" t="s">
        <v>482</v>
      </c>
      <c r="Y671" s="120" t="s">
        <v>482</v>
      </c>
      <c r="Z671" s="118"/>
      <c r="AA671" s="118"/>
      <c r="AB671" s="118"/>
      <c r="AC671" s="118"/>
      <c r="AD671" s="118"/>
      <c r="AE671" s="120" t="s">
        <v>482</v>
      </c>
      <c r="AF671" s="118">
        <v>6</v>
      </c>
      <c r="AG671" s="118">
        <v>6</v>
      </c>
      <c r="AH671" s="118">
        <v>6</v>
      </c>
      <c r="AI671" s="118"/>
      <c r="AJ671" s="118">
        <v>3</v>
      </c>
      <c r="AK671" s="80" t="s">
        <v>483</v>
      </c>
      <c r="AL671" s="121">
        <v>43817</v>
      </c>
      <c r="AM671" s="126">
        <v>10.2753</v>
      </c>
      <c r="AN671" s="122">
        <v>0.9</v>
      </c>
      <c r="AO671" s="123"/>
      <c r="AP671" s="123"/>
      <c r="AQ671" s="123"/>
      <c r="AR671" s="123"/>
      <c r="AS671" s="123"/>
      <c r="AT671" s="123"/>
      <c r="AU671" s="123"/>
      <c r="AV671" s="123"/>
      <c r="AW671" s="123"/>
      <c r="AX671" s="123"/>
      <c r="AY671" s="123"/>
      <c r="AZ671" s="123"/>
    </row>
    <row r="672" spans="1:52" s="68" customFormat="1" x14ac:dyDescent="0.2">
      <c r="A672" s="68">
        <v>790</v>
      </c>
      <c r="B672" s="68">
        <v>84</v>
      </c>
      <c r="C672" s="70">
        <v>2</v>
      </c>
      <c r="D672" s="125" t="s">
        <v>118</v>
      </c>
      <c r="F672" s="116"/>
      <c r="G672" s="76"/>
      <c r="H672" s="6" t="s">
        <v>5530</v>
      </c>
      <c r="I672" s="16" t="s">
        <v>480</v>
      </c>
      <c r="J672" s="287">
        <v>526413</v>
      </c>
      <c r="K672" s="109" t="s">
        <v>3910</v>
      </c>
      <c r="L672" s="109" t="s">
        <v>3910</v>
      </c>
      <c r="M672" s="337" t="s">
        <v>3911</v>
      </c>
      <c r="N672" s="119" t="s">
        <v>3912</v>
      </c>
      <c r="O672" s="119"/>
      <c r="P672" s="118" t="s">
        <v>840</v>
      </c>
      <c r="Q672" s="357">
        <v>0.39687500000000003</v>
      </c>
      <c r="R672" s="257" t="s">
        <v>93</v>
      </c>
      <c r="S672" s="80" t="s">
        <v>481</v>
      </c>
      <c r="T672" s="120" t="s">
        <v>517</v>
      </c>
      <c r="U672" s="120" t="s">
        <v>482</v>
      </c>
      <c r="V672" s="120" t="s">
        <v>482</v>
      </c>
      <c r="W672" s="120" t="s">
        <v>482</v>
      </c>
      <c r="X672" s="120" t="s">
        <v>482</v>
      </c>
      <c r="Y672" s="120" t="s">
        <v>482</v>
      </c>
      <c r="Z672" s="118"/>
      <c r="AA672" s="118"/>
      <c r="AB672" s="118"/>
      <c r="AC672" s="118"/>
      <c r="AD672" s="118"/>
      <c r="AE672" s="120" t="s">
        <v>482</v>
      </c>
      <c r="AF672" s="118">
        <v>6</v>
      </c>
      <c r="AG672" s="118">
        <v>6</v>
      </c>
      <c r="AH672" s="118">
        <v>6</v>
      </c>
      <c r="AI672" s="118"/>
      <c r="AJ672" s="118">
        <v>3</v>
      </c>
      <c r="AK672" s="80" t="s">
        <v>483</v>
      </c>
      <c r="AL672" s="121">
        <v>43817</v>
      </c>
      <c r="AM672" s="126">
        <v>10.2753</v>
      </c>
      <c r="AN672" s="122">
        <v>0.9</v>
      </c>
      <c r="AO672" s="123"/>
      <c r="AP672" s="123"/>
      <c r="AQ672" s="123"/>
      <c r="AR672" s="123"/>
      <c r="AS672" s="123"/>
      <c r="AT672" s="123"/>
      <c r="AU672" s="123"/>
      <c r="AV672" s="123"/>
      <c r="AW672" s="123"/>
      <c r="AX672" s="123"/>
      <c r="AY672" s="123"/>
      <c r="AZ672" s="123"/>
    </row>
    <row r="673" spans="1:52" s="22" customFormat="1" ht="13.5" customHeight="1" x14ac:dyDescent="0.25">
      <c r="A673" s="2">
        <v>790</v>
      </c>
      <c r="B673" s="2">
        <v>84</v>
      </c>
      <c r="C673" s="2">
        <v>3</v>
      </c>
      <c r="D673" s="1" t="s">
        <v>303</v>
      </c>
      <c r="E673" s="2"/>
      <c r="F673" s="19"/>
      <c r="G673" s="4" t="s">
        <v>93</v>
      </c>
      <c r="H673" s="6" t="s">
        <v>5530</v>
      </c>
      <c r="I673" s="16" t="s">
        <v>480</v>
      </c>
      <c r="J673" s="286">
        <v>531333</v>
      </c>
      <c r="K673" s="16" t="s">
        <v>841</v>
      </c>
      <c r="L673" s="16" t="s">
        <v>841</v>
      </c>
      <c r="M673" s="329" t="s">
        <v>842</v>
      </c>
      <c r="N673" s="8" t="s">
        <v>843</v>
      </c>
      <c r="O673" s="16"/>
      <c r="P673" s="16" t="s">
        <v>844</v>
      </c>
      <c r="Q673" s="346">
        <v>5.0583333333333336</v>
      </c>
      <c r="R673" s="255" t="s">
        <v>93</v>
      </c>
      <c r="S673" s="16" t="s">
        <v>481</v>
      </c>
      <c r="T673" s="16" t="s">
        <v>517</v>
      </c>
      <c r="U673" s="16" t="s">
        <v>482</v>
      </c>
      <c r="V673" s="16" t="s">
        <v>482</v>
      </c>
      <c r="W673" s="16" t="s">
        <v>482</v>
      </c>
      <c r="X673" s="16" t="s">
        <v>482</v>
      </c>
      <c r="Y673" s="16" t="s">
        <v>482</v>
      </c>
      <c r="Z673" s="16"/>
      <c r="AA673" s="16"/>
      <c r="AB673" s="16"/>
      <c r="AC673" s="16"/>
      <c r="AD673" s="16"/>
      <c r="AE673" s="16" t="s">
        <v>482</v>
      </c>
      <c r="AF673" s="16">
        <v>6</v>
      </c>
      <c r="AG673" s="16">
        <v>6</v>
      </c>
      <c r="AH673" s="16">
        <v>6</v>
      </c>
      <c r="AI673" s="16"/>
      <c r="AJ673" s="16">
        <v>3</v>
      </c>
      <c r="AK673" s="16" t="s">
        <v>521</v>
      </c>
      <c r="AL673" s="34">
        <v>43817</v>
      </c>
      <c r="AM673" s="18">
        <v>8.9710000000000001</v>
      </c>
      <c r="AN673" s="35">
        <v>0.9</v>
      </c>
      <c r="AO673" s="12"/>
    </row>
    <row r="674" spans="1:52" s="44" customFormat="1" x14ac:dyDescent="0.2">
      <c r="A674" s="44">
        <v>790</v>
      </c>
      <c r="B674" s="44">
        <v>84</v>
      </c>
      <c r="C674" s="44">
        <v>3</v>
      </c>
      <c r="D674" s="124" t="s">
        <v>303</v>
      </c>
      <c r="F674" s="116"/>
      <c r="G674" s="76" t="s">
        <v>93</v>
      </c>
      <c r="H674" s="6" t="s">
        <v>5530</v>
      </c>
      <c r="I674" s="16" t="s">
        <v>480</v>
      </c>
      <c r="J674" s="290">
        <v>531334</v>
      </c>
      <c r="K674" s="51" t="s">
        <v>3913</v>
      </c>
      <c r="L674" s="51" t="s">
        <v>3913</v>
      </c>
      <c r="M674" s="219" t="s">
        <v>3914</v>
      </c>
      <c r="N674" s="50" t="s">
        <v>3915</v>
      </c>
      <c r="O674" s="50"/>
      <c r="P674" s="51" t="s">
        <v>844</v>
      </c>
      <c r="Q674" s="348">
        <v>5.0583333333333336</v>
      </c>
      <c r="R674" s="257" t="s">
        <v>93</v>
      </c>
      <c r="S674" s="54" t="s">
        <v>481</v>
      </c>
      <c r="T674" s="54" t="s">
        <v>517</v>
      </c>
      <c r="U674" s="54" t="s">
        <v>482</v>
      </c>
      <c r="V674" s="54" t="s">
        <v>482</v>
      </c>
      <c r="W674" s="54" t="s">
        <v>482</v>
      </c>
      <c r="X674" s="54" t="s">
        <v>482</v>
      </c>
      <c r="Y674" s="54" t="s">
        <v>482</v>
      </c>
      <c r="Z674" s="51"/>
      <c r="AA674" s="51"/>
      <c r="AB674" s="51"/>
      <c r="AC674" s="51"/>
      <c r="AD674" s="51"/>
      <c r="AE674" s="54" t="s">
        <v>482</v>
      </c>
      <c r="AF674" s="51">
        <v>6</v>
      </c>
      <c r="AG674" s="51">
        <v>6</v>
      </c>
      <c r="AH674" s="51">
        <v>6</v>
      </c>
      <c r="AI674" s="51"/>
      <c r="AJ674" s="51">
        <v>3</v>
      </c>
      <c r="AK674" s="51" t="s">
        <v>521</v>
      </c>
      <c r="AL674" s="55">
        <v>43817</v>
      </c>
      <c r="AM674" s="56">
        <v>8.9710000000000001</v>
      </c>
      <c r="AN674" s="57">
        <v>0.9</v>
      </c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</row>
    <row r="675" spans="1:52" s="44" customFormat="1" x14ac:dyDescent="0.2">
      <c r="A675" s="44">
        <v>790</v>
      </c>
      <c r="B675" s="44">
        <v>84</v>
      </c>
      <c r="C675" s="44">
        <v>3</v>
      </c>
      <c r="D675" s="124" t="s">
        <v>303</v>
      </c>
      <c r="F675" s="116"/>
      <c r="G675" s="76"/>
      <c r="H675" s="6" t="s">
        <v>5530</v>
      </c>
      <c r="I675" s="16" t="s">
        <v>480</v>
      </c>
      <c r="J675" s="290">
        <v>531335</v>
      </c>
      <c r="K675" s="51" t="s">
        <v>3916</v>
      </c>
      <c r="L675" s="51" t="s">
        <v>3916</v>
      </c>
      <c r="M675" s="219" t="s">
        <v>3917</v>
      </c>
      <c r="N675" s="50" t="s">
        <v>3918</v>
      </c>
      <c r="O675" s="50"/>
      <c r="P675" s="51" t="s">
        <v>844</v>
      </c>
      <c r="Q675" s="348">
        <v>5.0583333333333336</v>
      </c>
      <c r="R675" s="257" t="s">
        <v>93</v>
      </c>
      <c r="S675" s="54" t="s">
        <v>481</v>
      </c>
      <c r="T675" s="54" t="s">
        <v>517</v>
      </c>
      <c r="U675" s="54" t="s">
        <v>482</v>
      </c>
      <c r="V675" s="54" t="s">
        <v>482</v>
      </c>
      <c r="W675" s="54" t="s">
        <v>482</v>
      </c>
      <c r="X675" s="54" t="s">
        <v>482</v>
      </c>
      <c r="Y675" s="54" t="s">
        <v>482</v>
      </c>
      <c r="Z675" s="51"/>
      <c r="AA675" s="51"/>
      <c r="AB675" s="51"/>
      <c r="AC675" s="51"/>
      <c r="AD675" s="51"/>
      <c r="AE675" s="54" t="s">
        <v>482</v>
      </c>
      <c r="AF675" s="51">
        <v>6</v>
      </c>
      <c r="AG675" s="51">
        <v>6</v>
      </c>
      <c r="AH675" s="51">
        <v>6</v>
      </c>
      <c r="AI675" s="51"/>
      <c r="AJ675" s="51">
        <v>3</v>
      </c>
      <c r="AK675" s="51" t="s">
        <v>521</v>
      </c>
      <c r="AL675" s="55">
        <v>43817</v>
      </c>
      <c r="AM675" s="56">
        <v>8.9710000000000001</v>
      </c>
      <c r="AN675" s="57">
        <v>0.9</v>
      </c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</row>
    <row r="676" spans="1:52" s="44" customFormat="1" x14ac:dyDescent="0.2">
      <c r="A676" s="44">
        <v>790</v>
      </c>
      <c r="B676" s="44">
        <v>84</v>
      </c>
      <c r="C676" s="44">
        <v>3</v>
      </c>
      <c r="D676" s="124" t="s">
        <v>303</v>
      </c>
      <c r="F676" s="116"/>
      <c r="G676" s="76"/>
      <c r="H676" s="6" t="s">
        <v>5530</v>
      </c>
      <c r="I676" s="16" t="s">
        <v>480</v>
      </c>
      <c r="J676" s="290">
        <v>531332</v>
      </c>
      <c r="K676" s="51" t="s">
        <v>3919</v>
      </c>
      <c r="L676" s="51" t="s">
        <v>3919</v>
      </c>
      <c r="M676" s="219" t="s">
        <v>3920</v>
      </c>
      <c r="N676" s="50" t="s">
        <v>3921</v>
      </c>
      <c r="O676" s="50"/>
      <c r="P676" s="51" t="s">
        <v>844</v>
      </c>
      <c r="Q676" s="348">
        <v>5.0583333333333336</v>
      </c>
      <c r="R676" s="257" t="s">
        <v>93</v>
      </c>
      <c r="S676" s="54" t="s">
        <v>481</v>
      </c>
      <c r="T676" s="54" t="s">
        <v>517</v>
      </c>
      <c r="U676" s="54" t="s">
        <v>482</v>
      </c>
      <c r="V676" s="54" t="s">
        <v>482</v>
      </c>
      <c r="W676" s="54" t="s">
        <v>482</v>
      </c>
      <c r="X676" s="54" t="s">
        <v>482</v>
      </c>
      <c r="Y676" s="54" t="s">
        <v>482</v>
      </c>
      <c r="Z676" s="51"/>
      <c r="AA676" s="51"/>
      <c r="AB676" s="51"/>
      <c r="AC676" s="51"/>
      <c r="AD676" s="51"/>
      <c r="AE676" s="54" t="s">
        <v>482</v>
      </c>
      <c r="AF676" s="51">
        <v>6</v>
      </c>
      <c r="AG676" s="51">
        <v>6</v>
      </c>
      <c r="AH676" s="51">
        <v>6</v>
      </c>
      <c r="AI676" s="51"/>
      <c r="AJ676" s="51">
        <v>3</v>
      </c>
      <c r="AK676" s="51" t="s">
        <v>521</v>
      </c>
      <c r="AL676" s="55">
        <v>43817</v>
      </c>
      <c r="AM676" s="56">
        <v>8.9710000000000001</v>
      </c>
      <c r="AN676" s="57">
        <v>0.9</v>
      </c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</row>
    <row r="677" spans="1:52" s="44" customFormat="1" x14ac:dyDescent="0.2">
      <c r="A677" s="44">
        <v>790</v>
      </c>
      <c r="B677" s="44">
        <v>84</v>
      </c>
      <c r="C677" s="44">
        <v>3</v>
      </c>
      <c r="D677" s="124" t="s">
        <v>303</v>
      </c>
      <c r="F677" s="116"/>
      <c r="G677" s="76"/>
      <c r="H677" s="6" t="s">
        <v>5530</v>
      </c>
      <c r="I677" s="16" t="s">
        <v>480</v>
      </c>
      <c r="J677" s="290">
        <v>531336</v>
      </c>
      <c r="K677" s="51" t="s">
        <v>3922</v>
      </c>
      <c r="L677" s="51" t="s">
        <v>3922</v>
      </c>
      <c r="M677" s="219" t="s">
        <v>3923</v>
      </c>
      <c r="N677" s="50" t="s">
        <v>3924</v>
      </c>
      <c r="O677" s="50"/>
      <c r="P677" s="51" t="s">
        <v>844</v>
      </c>
      <c r="Q677" s="348">
        <v>5.0583333333333336</v>
      </c>
      <c r="R677" s="257" t="s">
        <v>93</v>
      </c>
      <c r="S677" s="54" t="s">
        <v>481</v>
      </c>
      <c r="T677" s="54" t="s">
        <v>517</v>
      </c>
      <c r="U677" s="54" t="s">
        <v>482</v>
      </c>
      <c r="V677" s="54" t="s">
        <v>482</v>
      </c>
      <c r="W677" s="54" t="s">
        <v>482</v>
      </c>
      <c r="X677" s="54" t="s">
        <v>482</v>
      </c>
      <c r="Y677" s="54" t="s">
        <v>482</v>
      </c>
      <c r="Z677" s="51"/>
      <c r="AA677" s="51"/>
      <c r="AB677" s="51"/>
      <c r="AC677" s="51"/>
      <c r="AD677" s="51"/>
      <c r="AE677" s="54" t="s">
        <v>482</v>
      </c>
      <c r="AF677" s="51">
        <v>6</v>
      </c>
      <c r="AG677" s="51">
        <v>6</v>
      </c>
      <c r="AH677" s="51">
        <v>6</v>
      </c>
      <c r="AI677" s="51"/>
      <c r="AJ677" s="51">
        <v>3</v>
      </c>
      <c r="AK677" s="51" t="s">
        <v>521</v>
      </c>
      <c r="AL677" s="55">
        <v>43817</v>
      </c>
      <c r="AM677" s="56">
        <v>8.9710000000000001</v>
      </c>
      <c r="AN677" s="57">
        <v>0.9</v>
      </c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</row>
    <row r="678" spans="1:52" s="44" customFormat="1" x14ac:dyDescent="0.2">
      <c r="A678" s="44">
        <v>790</v>
      </c>
      <c r="B678" s="44">
        <v>84</v>
      </c>
      <c r="C678" s="44">
        <v>3</v>
      </c>
      <c r="D678" s="124" t="s">
        <v>303</v>
      </c>
      <c r="F678" s="116"/>
      <c r="G678" s="76"/>
      <c r="H678" s="6" t="s">
        <v>5530</v>
      </c>
      <c r="I678" s="16" t="s">
        <v>480</v>
      </c>
      <c r="J678" s="290">
        <v>531337</v>
      </c>
      <c r="K678" s="51" t="s">
        <v>3925</v>
      </c>
      <c r="L678" s="51" t="s">
        <v>3925</v>
      </c>
      <c r="M678" s="219" t="s">
        <v>3926</v>
      </c>
      <c r="N678" s="50" t="s">
        <v>3927</v>
      </c>
      <c r="O678" s="50"/>
      <c r="P678" s="51" t="s">
        <v>844</v>
      </c>
      <c r="Q678" s="348">
        <v>5.0583333333333336</v>
      </c>
      <c r="R678" s="257" t="s">
        <v>93</v>
      </c>
      <c r="S678" s="54" t="s">
        <v>481</v>
      </c>
      <c r="T678" s="54" t="s">
        <v>517</v>
      </c>
      <c r="U678" s="54" t="s">
        <v>482</v>
      </c>
      <c r="V678" s="54" t="s">
        <v>482</v>
      </c>
      <c r="W678" s="54" t="s">
        <v>482</v>
      </c>
      <c r="X678" s="54" t="s">
        <v>482</v>
      </c>
      <c r="Y678" s="54" t="s">
        <v>482</v>
      </c>
      <c r="Z678" s="51"/>
      <c r="AA678" s="51"/>
      <c r="AB678" s="51"/>
      <c r="AC678" s="51"/>
      <c r="AD678" s="51"/>
      <c r="AE678" s="54" t="s">
        <v>482</v>
      </c>
      <c r="AF678" s="51">
        <v>6</v>
      </c>
      <c r="AG678" s="51">
        <v>6</v>
      </c>
      <c r="AH678" s="51">
        <v>6</v>
      </c>
      <c r="AI678" s="51"/>
      <c r="AJ678" s="51">
        <v>3</v>
      </c>
      <c r="AK678" s="51" t="s">
        <v>521</v>
      </c>
      <c r="AL678" s="55">
        <v>43817</v>
      </c>
      <c r="AM678" s="56">
        <v>8.9710000000000001</v>
      </c>
      <c r="AN678" s="57">
        <v>0.9</v>
      </c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</row>
    <row r="679" spans="1:52" s="44" customFormat="1" x14ac:dyDescent="0.2">
      <c r="A679" s="44">
        <v>790</v>
      </c>
      <c r="B679" s="44">
        <v>84</v>
      </c>
      <c r="C679" s="44">
        <v>3</v>
      </c>
      <c r="D679" s="124" t="s">
        <v>303</v>
      </c>
      <c r="F679" s="116"/>
      <c r="G679" s="76"/>
      <c r="H679" s="6" t="s">
        <v>5530</v>
      </c>
      <c r="I679" s="16" t="s">
        <v>480</v>
      </c>
      <c r="J679" s="290">
        <v>531338</v>
      </c>
      <c r="K679" s="51" t="s">
        <v>3928</v>
      </c>
      <c r="L679" s="51" t="s">
        <v>3928</v>
      </c>
      <c r="M679" s="219" t="s">
        <v>3929</v>
      </c>
      <c r="N679" s="50" t="s">
        <v>3930</v>
      </c>
      <c r="O679" s="50"/>
      <c r="P679" s="51" t="s">
        <v>844</v>
      </c>
      <c r="Q679" s="348">
        <v>5.0583333333333336</v>
      </c>
      <c r="R679" s="257" t="s">
        <v>93</v>
      </c>
      <c r="S679" s="54" t="s">
        <v>481</v>
      </c>
      <c r="T679" s="54" t="s">
        <v>517</v>
      </c>
      <c r="U679" s="54" t="s">
        <v>482</v>
      </c>
      <c r="V679" s="54" t="s">
        <v>482</v>
      </c>
      <c r="W679" s="54" t="s">
        <v>482</v>
      </c>
      <c r="X679" s="54" t="s">
        <v>482</v>
      </c>
      <c r="Y679" s="54" t="s">
        <v>482</v>
      </c>
      <c r="Z679" s="51"/>
      <c r="AA679" s="51"/>
      <c r="AB679" s="51"/>
      <c r="AC679" s="51"/>
      <c r="AD679" s="51"/>
      <c r="AE679" s="54" t="s">
        <v>482</v>
      </c>
      <c r="AF679" s="51">
        <v>6</v>
      </c>
      <c r="AG679" s="51">
        <v>6</v>
      </c>
      <c r="AH679" s="51">
        <v>6</v>
      </c>
      <c r="AI679" s="51"/>
      <c r="AJ679" s="51">
        <v>3</v>
      </c>
      <c r="AK679" s="51" t="s">
        <v>521</v>
      </c>
      <c r="AL679" s="55">
        <v>43817</v>
      </c>
      <c r="AM679" s="56">
        <v>8.9710000000000001</v>
      </c>
      <c r="AN679" s="57">
        <v>0.9</v>
      </c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</row>
    <row r="680" spans="1:52" s="44" customFormat="1" x14ac:dyDescent="0.2">
      <c r="A680" s="44">
        <v>790</v>
      </c>
      <c r="B680" s="44">
        <v>84</v>
      </c>
      <c r="C680" s="44">
        <v>3</v>
      </c>
      <c r="D680" s="124" t="s">
        <v>303</v>
      </c>
      <c r="F680" s="116"/>
      <c r="G680" s="76"/>
      <c r="H680" s="6" t="s">
        <v>5530</v>
      </c>
      <c r="I680" s="16" t="s">
        <v>480</v>
      </c>
      <c r="J680" s="290">
        <v>531339</v>
      </c>
      <c r="K680" s="51" t="s">
        <v>3931</v>
      </c>
      <c r="L680" s="51" t="s">
        <v>3931</v>
      </c>
      <c r="M680" s="219" t="s">
        <v>3932</v>
      </c>
      <c r="N680" s="50" t="s">
        <v>3933</v>
      </c>
      <c r="O680" s="50"/>
      <c r="P680" s="51" t="s">
        <v>844</v>
      </c>
      <c r="Q680" s="348">
        <v>5.0583333333333336</v>
      </c>
      <c r="R680" s="257" t="s">
        <v>93</v>
      </c>
      <c r="S680" s="54" t="s">
        <v>481</v>
      </c>
      <c r="T680" s="54" t="s">
        <v>517</v>
      </c>
      <c r="U680" s="54" t="s">
        <v>482</v>
      </c>
      <c r="V680" s="54" t="s">
        <v>482</v>
      </c>
      <c r="W680" s="54" t="s">
        <v>482</v>
      </c>
      <c r="X680" s="54" t="s">
        <v>482</v>
      </c>
      <c r="Y680" s="54" t="s">
        <v>482</v>
      </c>
      <c r="Z680" s="51"/>
      <c r="AA680" s="51"/>
      <c r="AB680" s="51"/>
      <c r="AC680" s="51"/>
      <c r="AD680" s="51"/>
      <c r="AE680" s="54" t="s">
        <v>482</v>
      </c>
      <c r="AF680" s="51">
        <v>6</v>
      </c>
      <c r="AG680" s="51">
        <v>6</v>
      </c>
      <c r="AH680" s="51">
        <v>6</v>
      </c>
      <c r="AI680" s="51"/>
      <c r="AJ680" s="51">
        <v>3</v>
      </c>
      <c r="AK680" s="51" t="s">
        <v>521</v>
      </c>
      <c r="AL680" s="55">
        <v>43817</v>
      </c>
      <c r="AM680" s="56">
        <v>8.9710000000000001</v>
      </c>
      <c r="AN680" s="57">
        <v>0.9</v>
      </c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</row>
    <row r="681" spans="1:52" s="44" customFormat="1" x14ac:dyDescent="0.2">
      <c r="A681" s="44">
        <v>790</v>
      </c>
      <c r="B681" s="44">
        <v>84</v>
      </c>
      <c r="C681" s="44">
        <v>3</v>
      </c>
      <c r="D681" s="124" t="s">
        <v>303</v>
      </c>
      <c r="F681" s="116"/>
      <c r="G681" s="76"/>
      <c r="H681" s="6" t="s">
        <v>5530</v>
      </c>
      <c r="I681" s="16" t="s">
        <v>480</v>
      </c>
      <c r="J681" s="290">
        <v>531340</v>
      </c>
      <c r="K681" s="51" t="s">
        <v>3934</v>
      </c>
      <c r="L681" s="51" t="s">
        <v>3934</v>
      </c>
      <c r="M681" s="219" t="s">
        <v>3935</v>
      </c>
      <c r="N681" s="50" t="s">
        <v>3936</v>
      </c>
      <c r="O681" s="50"/>
      <c r="P681" s="51" t="s">
        <v>844</v>
      </c>
      <c r="Q681" s="348">
        <v>5.0583333333333336</v>
      </c>
      <c r="R681" s="257" t="s">
        <v>93</v>
      </c>
      <c r="S681" s="54" t="s">
        <v>481</v>
      </c>
      <c r="T681" s="54" t="s">
        <v>517</v>
      </c>
      <c r="U681" s="54" t="s">
        <v>482</v>
      </c>
      <c r="V681" s="54" t="s">
        <v>482</v>
      </c>
      <c r="W681" s="54" t="s">
        <v>482</v>
      </c>
      <c r="X681" s="54" t="s">
        <v>482</v>
      </c>
      <c r="Y681" s="54" t="s">
        <v>482</v>
      </c>
      <c r="Z681" s="51"/>
      <c r="AA681" s="51"/>
      <c r="AB681" s="51"/>
      <c r="AC681" s="51"/>
      <c r="AD681" s="51"/>
      <c r="AE681" s="54" t="s">
        <v>482</v>
      </c>
      <c r="AF681" s="51">
        <v>6</v>
      </c>
      <c r="AG681" s="51">
        <v>6</v>
      </c>
      <c r="AH681" s="51">
        <v>6</v>
      </c>
      <c r="AI681" s="51"/>
      <c r="AJ681" s="51">
        <v>3</v>
      </c>
      <c r="AK681" s="51" t="s">
        <v>521</v>
      </c>
      <c r="AL681" s="55">
        <v>43817</v>
      </c>
      <c r="AM681" s="56">
        <v>8.9710000000000001</v>
      </c>
      <c r="AN681" s="57">
        <v>0.9</v>
      </c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</row>
    <row r="682" spans="1:52" s="44" customFormat="1" x14ac:dyDescent="0.2">
      <c r="A682" s="44">
        <v>790</v>
      </c>
      <c r="B682" s="44">
        <v>84</v>
      </c>
      <c r="C682" s="44">
        <v>3</v>
      </c>
      <c r="D682" s="124" t="s">
        <v>303</v>
      </c>
      <c r="F682" s="116"/>
      <c r="G682" s="76"/>
      <c r="H682" s="6" t="s">
        <v>5530</v>
      </c>
      <c r="I682" s="16" t="s">
        <v>480</v>
      </c>
      <c r="J682" s="290">
        <v>531341</v>
      </c>
      <c r="K682" s="51" t="s">
        <v>3937</v>
      </c>
      <c r="L682" s="51" t="s">
        <v>3937</v>
      </c>
      <c r="M682" s="219" t="s">
        <v>3938</v>
      </c>
      <c r="N682" s="50" t="s">
        <v>3939</v>
      </c>
      <c r="O682" s="50"/>
      <c r="P682" s="51" t="s">
        <v>844</v>
      </c>
      <c r="Q682" s="348">
        <v>5.0583333333333336</v>
      </c>
      <c r="R682" s="257" t="s">
        <v>93</v>
      </c>
      <c r="S682" s="54" t="s">
        <v>481</v>
      </c>
      <c r="T682" s="54" t="s">
        <v>517</v>
      </c>
      <c r="U682" s="54" t="s">
        <v>482</v>
      </c>
      <c r="V682" s="54" t="s">
        <v>482</v>
      </c>
      <c r="W682" s="54" t="s">
        <v>482</v>
      </c>
      <c r="X682" s="54" t="s">
        <v>482</v>
      </c>
      <c r="Y682" s="54" t="s">
        <v>482</v>
      </c>
      <c r="Z682" s="51"/>
      <c r="AA682" s="51"/>
      <c r="AB682" s="51"/>
      <c r="AC682" s="51"/>
      <c r="AD682" s="51"/>
      <c r="AE682" s="54" t="s">
        <v>482</v>
      </c>
      <c r="AF682" s="51">
        <v>6</v>
      </c>
      <c r="AG682" s="51">
        <v>6</v>
      </c>
      <c r="AH682" s="51">
        <v>6</v>
      </c>
      <c r="AI682" s="51"/>
      <c r="AJ682" s="51">
        <v>3</v>
      </c>
      <c r="AK682" s="51" t="s">
        <v>521</v>
      </c>
      <c r="AL682" s="55">
        <v>43817</v>
      </c>
      <c r="AM682" s="56">
        <v>8.9710000000000001</v>
      </c>
      <c r="AN682" s="57">
        <v>0.9</v>
      </c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</row>
    <row r="683" spans="1:52" s="44" customFormat="1" x14ac:dyDescent="0.2">
      <c r="A683" s="44">
        <v>790</v>
      </c>
      <c r="B683" s="44">
        <v>84</v>
      </c>
      <c r="C683" s="44">
        <v>3</v>
      </c>
      <c r="D683" s="124" t="s">
        <v>303</v>
      </c>
      <c r="F683" s="116"/>
      <c r="G683" s="76"/>
      <c r="H683" s="6" t="s">
        <v>5530</v>
      </c>
      <c r="I683" s="16" t="s">
        <v>480</v>
      </c>
      <c r="J683" s="290">
        <v>531342</v>
      </c>
      <c r="K683" s="51" t="s">
        <v>3940</v>
      </c>
      <c r="L683" s="51" t="s">
        <v>3940</v>
      </c>
      <c r="M683" s="219" t="s">
        <v>3941</v>
      </c>
      <c r="N683" s="50" t="s">
        <v>3942</v>
      </c>
      <c r="O683" s="50"/>
      <c r="P683" s="51" t="s">
        <v>844</v>
      </c>
      <c r="Q683" s="348">
        <v>5.0583333333333336</v>
      </c>
      <c r="R683" s="257" t="s">
        <v>93</v>
      </c>
      <c r="S683" s="54" t="s">
        <v>481</v>
      </c>
      <c r="T683" s="54" t="s">
        <v>517</v>
      </c>
      <c r="U683" s="54" t="s">
        <v>482</v>
      </c>
      <c r="V683" s="54" t="s">
        <v>482</v>
      </c>
      <c r="W683" s="54" t="s">
        <v>482</v>
      </c>
      <c r="X683" s="54" t="s">
        <v>482</v>
      </c>
      <c r="Y683" s="54" t="s">
        <v>482</v>
      </c>
      <c r="Z683" s="51"/>
      <c r="AA683" s="51"/>
      <c r="AB683" s="51"/>
      <c r="AC683" s="51"/>
      <c r="AD683" s="51"/>
      <c r="AE683" s="54" t="s">
        <v>482</v>
      </c>
      <c r="AF683" s="51">
        <v>6</v>
      </c>
      <c r="AG683" s="51">
        <v>6</v>
      </c>
      <c r="AH683" s="51">
        <v>6</v>
      </c>
      <c r="AI683" s="51"/>
      <c r="AJ683" s="51">
        <v>3</v>
      </c>
      <c r="AK683" s="51" t="s">
        <v>521</v>
      </c>
      <c r="AL683" s="55">
        <v>43817</v>
      </c>
      <c r="AM683" s="56">
        <v>8.9710000000000001</v>
      </c>
      <c r="AN683" s="57">
        <v>0.9</v>
      </c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</row>
    <row r="684" spans="1:52" s="44" customFormat="1" x14ac:dyDescent="0.2">
      <c r="A684" s="44">
        <v>790</v>
      </c>
      <c r="B684" s="44">
        <v>84</v>
      </c>
      <c r="C684" s="44">
        <v>3</v>
      </c>
      <c r="D684" s="124" t="s">
        <v>303</v>
      </c>
      <c r="F684" s="116"/>
      <c r="G684" s="76"/>
      <c r="H684" s="6" t="s">
        <v>5530</v>
      </c>
      <c r="I684" s="16" t="s">
        <v>480</v>
      </c>
      <c r="J684" s="290">
        <v>531343</v>
      </c>
      <c r="K684" s="51" t="s">
        <v>3943</v>
      </c>
      <c r="L684" s="51" t="s">
        <v>3943</v>
      </c>
      <c r="M684" s="219" t="s">
        <v>3944</v>
      </c>
      <c r="N684" s="50" t="s">
        <v>3945</v>
      </c>
      <c r="O684" s="50"/>
      <c r="P684" s="51" t="s">
        <v>844</v>
      </c>
      <c r="Q684" s="348">
        <v>5.0583333333333336</v>
      </c>
      <c r="R684" s="257" t="s">
        <v>93</v>
      </c>
      <c r="S684" s="54" t="s">
        <v>481</v>
      </c>
      <c r="T684" s="54" t="s">
        <v>517</v>
      </c>
      <c r="U684" s="54" t="s">
        <v>482</v>
      </c>
      <c r="V684" s="54" t="s">
        <v>482</v>
      </c>
      <c r="W684" s="54" t="s">
        <v>482</v>
      </c>
      <c r="X684" s="54" t="s">
        <v>482</v>
      </c>
      <c r="Y684" s="54" t="s">
        <v>482</v>
      </c>
      <c r="Z684" s="51"/>
      <c r="AA684" s="51"/>
      <c r="AB684" s="51"/>
      <c r="AC684" s="51"/>
      <c r="AD684" s="51"/>
      <c r="AE684" s="54" t="s">
        <v>482</v>
      </c>
      <c r="AF684" s="51">
        <v>6</v>
      </c>
      <c r="AG684" s="51">
        <v>6</v>
      </c>
      <c r="AH684" s="51">
        <v>6</v>
      </c>
      <c r="AI684" s="51"/>
      <c r="AJ684" s="51">
        <v>3</v>
      </c>
      <c r="AK684" s="51" t="s">
        <v>521</v>
      </c>
      <c r="AL684" s="55">
        <v>43817</v>
      </c>
      <c r="AM684" s="56">
        <v>8.9710000000000001</v>
      </c>
      <c r="AN684" s="57">
        <v>0.9</v>
      </c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</row>
    <row r="685" spans="1:52" s="44" customFormat="1" x14ac:dyDescent="0.2">
      <c r="A685" s="44">
        <v>790</v>
      </c>
      <c r="B685" s="44">
        <v>84</v>
      </c>
      <c r="C685" s="44">
        <v>3</v>
      </c>
      <c r="D685" s="124" t="s">
        <v>303</v>
      </c>
      <c r="F685" s="116"/>
      <c r="G685" s="76"/>
      <c r="H685" s="6" t="s">
        <v>5530</v>
      </c>
      <c r="I685" s="16" t="s">
        <v>480</v>
      </c>
      <c r="J685" s="290">
        <v>531344</v>
      </c>
      <c r="K685" s="51" t="s">
        <v>3946</v>
      </c>
      <c r="L685" s="51" t="s">
        <v>3946</v>
      </c>
      <c r="M685" s="219" t="s">
        <v>3947</v>
      </c>
      <c r="N685" s="50" t="s">
        <v>3948</v>
      </c>
      <c r="O685" s="50"/>
      <c r="P685" s="51" t="s">
        <v>844</v>
      </c>
      <c r="Q685" s="348">
        <v>5.0583333333333336</v>
      </c>
      <c r="R685" s="257" t="s">
        <v>93</v>
      </c>
      <c r="S685" s="54" t="s">
        <v>481</v>
      </c>
      <c r="T685" s="54" t="s">
        <v>517</v>
      </c>
      <c r="U685" s="54" t="s">
        <v>482</v>
      </c>
      <c r="V685" s="54" t="s">
        <v>482</v>
      </c>
      <c r="W685" s="54" t="s">
        <v>482</v>
      </c>
      <c r="X685" s="54" t="s">
        <v>482</v>
      </c>
      <c r="Y685" s="54" t="s">
        <v>482</v>
      </c>
      <c r="Z685" s="51"/>
      <c r="AA685" s="51"/>
      <c r="AB685" s="51"/>
      <c r="AC685" s="51"/>
      <c r="AD685" s="51"/>
      <c r="AE685" s="54" t="s">
        <v>482</v>
      </c>
      <c r="AF685" s="51">
        <v>6</v>
      </c>
      <c r="AG685" s="51">
        <v>6</v>
      </c>
      <c r="AH685" s="51">
        <v>6</v>
      </c>
      <c r="AI685" s="51"/>
      <c r="AJ685" s="51">
        <v>3</v>
      </c>
      <c r="AK685" s="51" t="s">
        <v>521</v>
      </c>
      <c r="AL685" s="55">
        <v>43817</v>
      </c>
      <c r="AM685" s="56">
        <v>8.9710000000000001</v>
      </c>
      <c r="AN685" s="57">
        <v>0.9</v>
      </c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</row>
    <row r="686" spans="1:52" s="44" customFormat="1" x14ac:dyDescent="0.2">
      <c r="A686" s="44">
        <v>790</v>
      </c>
      <c r="B686" s="44">
        <v>84</v>
      </c>
      <c r="C686" s="44">
        <v>3</v>
      </c>
      <c r="D686" s="124" t="s">
        <v>303</v>
      </c>
      <c r="F686" s="116"/>
      <c r="G686" s="76"/>
      <c r="H686" s="6" t="s">
        <v>5530</v>
      </c>
      <c r="I686" s="16" t="s">
        <v>480</v>
      </c>
      <c r="J686" s="290">
        <v>531345</v>
      </c>
      <c r="K686" s="51" t="s">
        <v>3949</v>
      </c>
      <c r="L686" s="51" t="s">
        <v>3949</v>
      </c>
      <c r="M686" s="219" t="s">
        <v>3950</v>
      </c>
      <c r="N686" s="50" t="s">
        <v>3951</v>
      </c>
      <c r="O686" s="50"/>
      <c r="P686" s="51" t="s">
        <v>844</v>
      </c>
      <c r="Q686" s="348">
        <v>5.0583333333333336</v>
      </c>
      <c r="R686" s="257" t="s">
        <v>93</v>
      </c>
      <c r="S686" s="54" t="s">
        <v>481</v>
      </c>
      <c r="T686" s="54" t="s">
        <v>517</v>
      </c>
      <c r="U686" s="54" t="s">
        <v>482</v>
      </c>
      <c r="V686" s="54" t="s">
        <v>482</v>
      </c>
      <c r="W686" s="54" t="s">
        <v>482</v>
      </c>
      <c r="X686" s="54" t="s">
        <v>482</v>
      </c>
      <c r="Y686" s="54" t="s">
        <v>482</v>
      </c>
      <c r="Z686" s="51"/>
      <c r="AA686" s="51"/>
      <c r="AB686" s="51"/>
      <c r="AC686" s="51"/>
      <c r="AD686" s="51"/>
      <c r="AE686" s="54" t="s">
        <v>482</v>
      </c>
      <c r="AF686" s="51">
        <v>6</v>
      </c>
      <c r="AG686" s="51">
        <v>6</v>
      </c>
      <c r="AH686" s="51">
        <v>6</v>
      </c>
      <c r="AI686" s="51"/>
      <c r="AJ686" s="51">
        <v>3</v>
      </c>
      <c r="AK686" s="51" t="s">
        <v>521</v>
      </c>
      <c r="AL686" s="55">
        <v>43817</v>
      </c>
      <c r="AM686" s="56">
        <v>8.9710000000000001</v>
      </c>
      <c r="AN686" s="57">
        <v>0.9</v>
      </c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</row>
    <row r="687" spans="1:52" s="44" customFormat="1" x14ac:dyDescent="0.2">
      <c r="A687" s="44">
        <v>790</v>
      </c>
      <c r="B687" s="44">
        <v>84</v>
      </c>
      <c r="C687" s="44">
        <v>3</v>
      </c>
      <c r="D687" s="124" t="s">
        <v>303</v>
      </c>
      <c r="F687" s="116"/>
      <c r="G687" s="76"/>
      <c r="H687" s="6" t="s">
        <v>5530</v>
      </c>
      <c r="I687" s="16" t="s">
        <v>480</v>
      </c>
      <c r="J687" s="290">
        <v>531349</v>
      </c>
      <c r="K687" s="51" t="s">
        <v>3952</v>
      </c>
      <c r="L687" s="51" t="s">
        <v>3952</v>
      </c>
      <c r="M687" s="219" t="s">
        <v>3953</v>
      </c>
      <c r="N687" s="50" t="s">
        <v>3954</v>
      </c>
      <c r="O687" s="50"/>
      <c r="P687" s="51" t="s">
        <v>844</v>
      </c>
      <c r="Q687" s="348">
        <v>5.0583333333333336</v>
      </c>
      <c r="R687" s="257" t="s">
        <v>93</v>
      </c>
      <c r="S687" s="54" t="s">
        <v>481</v>
      </c>
      <c r="T687" s="54" t="s">
        <v>517</v>
      </c>
      <c r="U687" s="54" t="s">
        <v>482</v>
      </c>
      <c r="V687" s="54" t="s">
        <v>482</v>
      </c>
      <c r="W687" s="54" t="s">
        <v>482</v>
      </c>
      <c r="X687" s="54" t="s">
        <v>482</v>
      </c>
      <c r="Y687" s="54" t="s">
        <v>482</v>
      </c>
      <c r="Z687" s="51"/>
      <c r="AA687" s="51"/>
      <c r="AB687" s="51"/>
      <c r="AC687" s="51"/>
      <c r="AD687" s="51"/>
      <c r="AE687" s="54" t="s">
        <v>482</v>
      </c>
      <c r="AF687" s="51">
        <v>6</v>
      </c>
      <c r="AG687" s="51">
        <v>6</v>
      </c>
      <c r="AH687" s="51">
        <v>6</v>
      </c>
      <c r="AI687" s="51"/>
      <c r="AJ687" s="51">
        <v>3</v>
      </c>
      <c r="AK687" s="51" t="s">
        <v>521</v>
      </c>
      <c r="AL687" s="55">
        <v>43817</v>
      </c>
      <c r="AM687" s="56">
        <v>8.9710000000000001</v>
      </c>
      <c r="AN687" s="57">
        <v>0.9</v>
      </c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</row>
    <row r="688" spans="1:52" s="44" customFormat="1" x14ac:dyDescent="0.2">
      <c r="A688" s="44">
        <v>790</v>
      </c>
      <c r="B688" s="44">
        <v>84</v>
      </c>
      <c r="C688" s="44">
        <v>3</v>
      </c>
      <c r="D688" s="124" t="s">
        <v>303</v>
      </c>
      <c r="F688" s="116"/>
      <c r="G688" s="76"/>
      <c r="H688" s="6" t="s">
        <v>5530</v>
      </c>
      <c r="I688" s="16" t="s">
        <v>480</v>
      </c>
      <c r="J688" s="290">
        <v>531351</v>
      </c>
      <c r="K688" s="51" t="s">
        <v>3955</v>
      </c>
      <c r="L688" s="51" t="s">
        <v>3955</v>
      </c>
      <c r="M688" s="219" t="s">
        <v>3956</v>
      </c>
      <c r="N688" s="50" t="s">
        <v>3957</v>
      </c>
      <c r="O688" s="50"/>
      <c r="P688" s="51" t="s">
        <v>844</v>
      </c>
      <c r="Q688" s="348">
        <v>5.0583333333333336</v>
      </c>
      <c r="R688" s="257" t="s">
        <v>93</v>
      </c>
      <c r="S688" s="54" t="s">
        <v>481</v>
      </c>
      <c r="T688" s="54" t="s">
        <v>517</v>
      </c>
      <c r="U688" s="54" t="s">
        <v>482</v>
      </c>
      <c r="V688" s="54" t="s">
        <v>482</v>
      </c>
      <c r="W688" s="54" t="s">
        <v>482</v>
      </c>
      <c r="X688" s="54" t="s">
        <v>482</v>
      </c>
      <c r="Y688" s="54" t="s">
        <v>482</v>
      </c>
      <c r="Z688" s="51"/>
      <c r="AA688" s="51"/>
      <c r="AB688" s="51"/>
      <c r="AC688" s="51"/>
      <c r="AD688" s="51"/>
      <c r="AE688" s="54" t="s">
        <v>482</v>
      </c>
      <c r="AF688" s="51">
        <v>6</v>
      </c>
      <c r="AG688" s="51">
        <v>6</v>
      </c>
      <c r="AH688" s="51">
        <v>6</v>
      </c>
      <c r="AI688" s="51"/>
      <c r="AJ688" s="51">
        <v>3</v>
      </c>
      <c r="AK688" s="51" t="s">
        <v>521</v>
      </c>
      <c r="AL688" s="55">
        <v>43817</v>
      </c>
      <c r="AM688" s="56">
        <v>8.9710000000000001</v>
      </c>
      <c r="AN688" s="57">
        <v>0.9</v>
      </c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</row>
    <row r="689" spans="1:52" s="44" customFormat="1" x14ac:dyDescent="0.2">
      <c r="A689" s="44">
        <v>790</v>
      </c>
      <c r="B689" s="44">
        <v>84</v>
      </c>
      <c r="C689" s="44">
        <v>3</v>
      </c>
      <c r="D689" s="124" t="s">
        <v>303</v>
      </c>
      <c r="F689" s="116"/>
      <c r="G689" s="76"/>
      <c r="H689" s="6" t="s">
        <v>5530</v>
      </c>
      <c r="I689" s="16" t="s">
        <v>480</v>
      </c>
      <c r="J689" s="290">
        <v>531352</v>
      </c>
      <c r="K689" s="51" t="s">
        <v>3958</v>
      </c>
      <c r="L689" s="51" t="s">
        <v>3958</v>
      </c>
      <c r="M689" s="219" t="s">
        <v>3959</v>
      </c>
      <c r="N689" s="50" t="s">
        <v>3960</v>
      </c>
      <c r="O689" s="50"/>
      <c r="P689" s="51" t="s">
        <v>844</v>
      </c>
      <c r="Q689" s="348">
        <v>5.0583333333333336</v>
      </c>
      <c r="R689" s="257" t="s">
        <v>93</v>
      </c>
      <c r="S689" s="54" t="s">
        <v>481</v>
      </c>
      <c r="T689" s="54" t="s">
        <v>517</v>
      </c>
      <c r="U689" s="54" t="s">
        <v>482</v>
      </c>
      <c r="V689" s="54" t="s">
        <v>482</v>
      </c>
      <c r="W689" s="54" t="s">
        <v>482</v>
      </c>
      <c r="X689" s="54" t="s">
        <v>482</v>
      </c>
      <c r="Y689" s="54" t="s">
        <v>482</v>
      </c>
      <c r="Z689" s="51"/>
      <c r="AA689" s="51"/>
      <c r="AB689" s="51"/>
      <c r="AC689" s="51"/>
      <c r="AD689" s="51"/>
      <c r="AE689" s="54" t="s">
        <v>482</v>
      </c>
      <c r="AF689" s="51">
        <v>6</v>
      </c>
      <c r="AG689" s="51">
        <v>6</v>
      </c>
      <c r="AH689" s="51">
        <v>6</v>
      </c>
      <c r="AI689" s="51"/>
      <c r="AJ689" s="51">
        <v>3</v>
      </c>
      <c r="AK689" s="51" t="s">
        <v>521</v>
      </c>
      <c r="AL689" s="55">
        <v>43817</v>
      </c>
      <c r="AM689" s="56">
        <v>8.9710000000000001</v>
      </c>
      <c r="AN689" s="57">
        <v>0.9</v>
      </c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</row>
    <row r="690" spans="1:52" s="44" customFormat="1" x14ac:dyDescent="0.2">
      <c r="A690" s="44">
        <v>790</v>
      </c>
      <c r="B690" s="44">
        <v>84</v>
      </c>
      <c r="C690" s="44">
        <v>3</v>
      </c>
      <c r="D690" s="124" t="s">
        <v>303</v>
      </c>
      <c r="F690" s="116"/>
      <c r="G690" s="76"/>
      <c r="H690" s="6" t="s">
        <v>5530</v>
      </c>
      <c r="I690" s="16" t="s">
        <v>480</v>
      </c>
      <c r="J690" s="290">
        <v>531353</v>
      </c>
      <c r="K690" s="51" t="s">
        <v>3961</v>
      </c>
      <c r="L690" s="51" t="s">
        <v>3961</v>
      </c>
      <c r="M690" s="219" t="s">
        <v>3962</v>
      </c>
      <c r="N690" s="50" t="s">
        <v>3963</v>
      </c>
      <c r="O690" s="50"/>
      <c r="P690" s="51" t="s">
        <v>844</v>
      </c>
      <c r="Q690" s="348">
        <v>5.0583333333333336</v>
      </c>
      <c r="R690" s="257" t="s">
        <v>93</v>
      </c>
      <c r="S690" s="54" t="s">
        <v>481</v>
      </c>
      <c r="T690" s="54" t="s">
        <v>517</v>
      </c>
      <c r="U690" s="54" t="s">
        <v>482</v>
      </c>
      <c r="V690" s="54" t="s">
        <v>482</v>
      </c>
      <c r="W690" s="54" t="s">
        <v>482</v>
      </c>
      <c r="X690" s="54" t="s">
        <v>482</v>
      </c>
      <c r="Y690" s="54" t="s">
        <v>482</v>
      </c>
      <c r="Z690" s="51"/>
      <c r="AA690" s="51"/>
      <c r="AB690" s="51"/>
      <c r="AC690" s="51"/>
      <c r="AD690" s="51"/>
      <c r="AE690" s="54" t="s">
        <v>482</v>
      </c>
      <c r="AF690" s="51">
        <v>6</v>
      </c>
      <c r="AG690" s="51">
        <v>6</v>
      </c>
      <c r="AH690" s="51">
        <v>6</v>
      </c>
      <c r="AI690" s="51"/>
      <c r="AJ690" s="51">
        <v>3</v>
      </c>
      <c r="AK690" s="51" t="s">
        <v>521</v>
      </c>
      <c r="AL690" s="55">
        <v>43817</v>
      </c>
      <c r="AM690" s="56">
        <v>8.9710000000000001</v>
      </c>
      <c r="AN690" s="57">
        <v>0.9</v>
      </c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</row>
    <row r="691" spans="1:52" s="44" customFormat="1" x14ac:dyDescent="0.2">
      <c r="A691" s="44">
        <v>790</v>
      </c>
      <c r="B691" s="44">
        <v>84</v>
      </c>
      <c r="C691" s="44">
        <v>3</v>
      </c>
      <c r="D691" s="124" t="s">
        <v>303</v>
      </c>
      <c r="F691" s="116"/>
      <c r="G691" s="76"/>
      <c r="H691" s="6" t="s">
        <v>5530</v>
      </c>
      <c r="I691" s="16" t="s">
        <v>480</v>
      </c>
      <c r="J691" s="290">
        <v>531354</v>
      </c>
      <c r="K691" s="51" t="s">
        <v>3964</v>
      </c>
      <c r="L691" s="51" t="s">
        <v>3964</v>
      </c>
      <c r="M691" s="219" t="s">
        <v>3965</v>
      </c>
      <c r="N691" s="50" t="s">
        <v>3966</v>
      </c>
      <c r="O691" s="50"/>
      <c r="P691" s="51" t="s">
        <v>844</v>
      </c>
      <c r="Q691" s="348">
        <v>5.0583333333333336</v>
      </c>
      <c r="R691" s="257" t="s">
        <v>93</v>
      </c>
      <c r="S691" s="54" t="s">
        <v>481</v>
      </c>
      <c r="T691" s="54" t="s">
        <v>517</v>
      </c>
      <c r="U691" s="54" t="s">
        <v>482</v>
      </c>
      <c r="V691" s="54" t="s">
        <v>482</v>
      </c>
      <c r="W691" s="54" t="s">
        <v>482</v>
      </c>
      <c r="X691" s="54" t="s">
        <v>482</v>
      </c>
      <c r="Y691" s="54" t="s">
        <v>482</v>
      </c>
      <c r="Z691" s="51"/>
      <c r="AA691" s="51"/>
      <c r="AB691" s="51"/>
      <c r="AC691" s="51"/>
      <c r="AD691" s="51"/>
      <c r="AE691" s="54" t="s">
        <v>482</v>
      </c>
      <c r="AF691" s="51">
        <v>6</v>
      </c>
      <c r="AG691" s="51">
        <v>6</v>
      </c>
      <c r="AH691" s="51">
        <v>6</v>
      </c>
      <c r="AI691" s="51"/>
      <c r="AJ691" s="51">
        <v>3</v>
      </c>
      <c r="AK691" s="51" t="s">
        <v>521</v>
      </c>
      <c r="AL691" s="55">
        <v>43817</v>
      </c>
      <c r="AM691" s="56">
        <v>8.9710000000000001</v>
      </c>
      <c r="AN691" s="57">
        <v>0.9</v>
      </c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</row>
    <row r="692" spans="1:52" s="44" customFormat="1" x14ac:dyDescent="0.2">
      <c r="A692" s="44">
        <v>790</v>
      </c>
      <c r="B692" s="44">
        <v>84</v>
      </c>
      <c r="C692" s="44">
        <v>3</v>
      </c>
      <c r="D692" s="124" t="s">
        <v>303</v>
      </c>
      <c r="F692" s="116"/>
      <c r="G692" s="76"/>
      <c r="H692" s="6" t="s">
        <v>5530</v>
      </c>
      <c r="I692" s="16" t="s">
        <v>480</v>
      </c>
      <c r="J692" s="290">
        <v>531355</v>
      </c>
      <c r="K692" s="51" t="s">
        <v>3967</v>
      </c>
      <c r="L692" s="51" t="s">
        <v>3967</v>
      </c>
      <c r="M692" s="219" t="s">
        <v>3968</v>
      </c>
      <c r="N692" s="50" t="s">
        <v>3969</v>
      </c>
      <c r="O692" s="50"/>
      <c r="P692" s="51" t="s">
        <v>844</v>
      </c>
      <c r="Q692" s="348">
        <v>5.0583333333333336</v>
      </c>
      <c r="R692" s="257" t="s">
        <v>93</v>
      </c>
      <c r="S692" s="54" t="s">
        <v>481</v>
      </c>
      <c r="T692" s="54" t="s">
        <v>517</v>
      </c>
      <c r="U692" s="54" t="s">
        <v>482</v>
      </c>
      <c r="V692" s="54" t="s">
        <v>482</v>
      </c>
      <c r="W692" s="54" t="s">
        <v>482</v>
      </c>
      <c r="X692" s="54" t="s">
        <v>482</v>
      </c>
      <c r="Y692" s="54" t="s">
        <v>482</v>
      </c>
      <c r="Z692" s="51"/>
      <c r="AA692" s="51"/>
      <c r="AB692" s="51"/>
      <c r="AC692" s="51"/>
      <c r="AD692" s="51"/>
      <c r="AE692" s="54" t="s">
        <v>482</v>
      </c>
      <c r="AF692" s="51">
        <v>6</v>
      </c>
      <c r="AG692" s="51">
        <v>6</v>
      </c>
      <c r="AH692" s="51">
        <v>6</v>
      </c>
      <c r="AI692" s="51"/>
      <c r="AJ692" s="51">
        <v>3</v>
      </c>
      <c r="AK692" s="51" t="s">
        <v>521</v>
      </c>
      <c r="AL692" s="55">
        <v>43817</v>
      </c>
      <c r="AM692" s="56">
        <v>8.9710000000000001</v>
      </c>
      <c r="AN692" s="57">
        <v>0.9</v>
      </c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</row>
    <row r="693" spans="1:52" s="44" customFormat="1" x14ac:dyDescent="0.2">
      <c r="A693" s="44">
        <v>790</v>
      </c>
      <c r="B693" s="44">
        <v>84</v>
      </c>
      <c r="C693" s="44">
        <v>3</v>
      </c>
      <c r="D693" s="124" t="s">
        <v>303</v>
      </c>
      <c r="F693" s="116"/>
      <c r="G693" s="76"/>
      <c r="H693" s="6" t="s">
        <v>5530</v>
      </c>
      <c r="I693" s="16" t="s">
        <v>480</v>
      </c>
      <c r="J693" s="290">
        <v>531356</v>
      </c>
      <c r="K693" s="51" t="s">
        <v>3970</v>
      </c>
      <c r="L693" s="51" t="s">
        <v>3970</v>
      </c>
      <c r="M693" s="219" t="s">
        <v>3971</v>
      </c>
      <c r="N693" s="50" t="s">
        <v>3972</v>
      </c>
      <c r="O693" s="50"/>
      <c r="P693" s="51" t="s">
        <v>844</v>
      </c>
      <c r="Q693" s="348">
        <v>5.0583333333333336</v>
      </c>
      <c r="R693" s="257" t="s">
        <v>93</v>
      </c>
      <c r="S693" s="54" t="s">
        <v>481</v>
      </c>
      <c r="T693" s="54" t="s">
        <v>517</v>
      </c>
      <c r="U693" s="54" t="s">
        <v>482</v>
      </c>
      <c r="V693" s="54" t="s">
        <v>482</v>
      </c>
      <c r="W693" s="54" t="s">
        <v>482</v>
      </c>
      <c r="X693" s="54" t="s">
        <v>482</v>
      </c>
      <c r="Y693" s="54" t="s">
        <v>482</v>
      </c>
      <c r="Z693" s="51"/>
      <c r="AA693" s="51"/>
      <c r="AB693" s="51"/>
      <c r="AC693" s="51"/>
      <c r="AD693" s="51"/>
      <c r="AE693" s="54" t="s">
        <v>482</v>
      </c>
      <c r="AF693" s="51">
        <v>6</v>
      </c>
      <c r="AG693" s="51">
        <v>6</v>
      </c>
      <c r="AH693" s="51">
        <v>6</v>
      </c>
      <c r="AI693" s="51"/>
      <c r="AJ693" s="51">
        <v>3</v>
      </c>
      <c r="AK693" s="51" t="s">
        <v>521</v>
      </c>
      <c r="AL693" s="55">
        <v>43817</v>
      </c>
      <c r="AM693" s="56">
        <v>8.9710000000000001</v>
      </c>
      <c r="AN693" s="57">
        <v>0.9</v>
      </c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</row>
    <row r="694" spans="1:52" s="44" customFormat="1" x14ac:dyDescent="0.2">
      <c r="A694" s="44">
        <v>790</v>
      </c>
      <c r="B694" s="44">
        <v>84</v>
      </c>
      <c r="C694" s="44">
        <v>3</v>
      </c>
      <c r="D694" s="124" t="s">
        <v>303</v>
      </c>
      <c r="F694" s="116"/>
      <c r="G694" s="76"/>
      <c r="H694" s="6" t="s">
        <v>5530</v>
      </c>
      <c r="I694" s="16" t="s">
        <v>480</v>
      </c>
      <c r="J694" s="290">
        <v>531357</v>
      </c>
      <c r="K694" s="51" t="s">
        <v>3973</v>
      </c>
      <c r="L694" s="51" t="s">
        <v>3973</v>
      </c>
      <c r="M694" s="219" t="s">
        <v>3974</v>
      </c>
      <c r="N694" s="50" t="s">
        <v>3975</v>
      </c>
      <c r="O694" s="50"/>
      <c r="P694" s="51" t="s">
        <v>844</v>
      </c>
      <c r="Q694" s="348">
        <v>5.0583333333333336</v>
      </c>
      <c r="R694" s="257" t="s">
        <v>93</v>
      </c>
      <c r="S694" s="54" t="s">
        <v>481</v>
      </c>
      <c r="T694" s="54" t="s">
        <v>517</v>
      </c>
      <c r="U694" s="54" t="s">
        <v>482</v>
      </c>
      <c r="V694" s="54" t="s">
        <v>482</v>
      </c>
      <c r="W694" s="54" t="s">
        <v>482</v>
      </c>
      <c r="X694" s="54" t="s">
        <v>482</v>
      </c>
      <c r="Y694" s="54" t="s">
        <v>482</v>
      </c>
      <c r="Z694" s="51"/>
      <c r="AA694" s="51"/>
      <c r="AB694" s="51"/>
      <c r="AC694" s="51"/>
      <c r="AD694" s="51"/>
      <c r="AE694" s="54" t="s">
        <v>482</v>
      </c>
      <c r="AF694" s="51">
        <v>6</v>
      </c>
      <c r="AG694" s="51">
        <v>6</v>
      </c>
      <c r="AH694" s="51">
        <v>6</v>
      </c>
      <c r="AI694" s="51"/>
      <c r="AJ694" s="51">
        <v>3</v>
      </c>
      <c r="AK694" s="51" t="s">
        <v>521</v>
      </c>
      <c r="AL694" s="55">
        <v>43817</v>
      </c>
      <c r="AM694" s="56">
        <v>8.9710000000000001</v>
      </c>
      <c r="AN694" s="57">
        <v>0.9</v>
      </c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</row>
    <row r="695" spans="1:52" s="44" customFormat="1" x14ac:dyDescent="0.2">
      <c r="A695" s="44">
        <v>790</v>
      </c>
      <c r="B695" s="44">
        <v>84</v>
      </c>
      <c r="C695" s="44">
        <v>3</v>
      </c>
      <c r="D695" s="124" t="s">
        <v>303</v>
      </c>
      <c r="F695" s="116"/>
      <c r="G695" s="76"/>
      <c r="H695" s="6" t="s">
        <v>5530</v>
      </c>
      <c r="I695" s="16" t="s">
        <v>480</v>
      </c>
      <c r="J695" s="290">
        <v>531358</v>
      </c>
      <c r="K695" s="51" t="s">
        <v>3976</v>
      </c>
      <c r="L695" s="51" t="s">
        <v>3976</v>
      </c>
      <c r="M695" s="219" t="s">
        <v>3977</v>
      </c>
      <c r="N695" s="50" t="s">
        <v>3978</v>
      </c>
      <c r="O695" s="50"/>
      <c r="P695" s="51" t="s">
        <v>844</v>
      </c>
      <c r="Q695" s="348">
        <v>5.0583333333333336</v>
      </c>
      <c r="R695" s="257" t="s">
        <v>93</v>
      </c>
      <c r="S695" s="54" t="s">
        <v>481</v>
      </c>
      <c r="T695" s="54" t="s">
        <v>517</v>
      </c>
      <c r="U695" s="54" t="s">
        <v>482</v>
      </c>
      <c r="V695" s="54" t="s">
        <v>482</v>
      </c>
      <c r="W695" s="54" t="s">
        <v>482</v>
      </c>
      <c r="X695" s="54" t="s">
        <v>482</v>
      </c>
      <c r="Y695" s="54" t="s">
        <v>482</v>
      </c>
      <c r="Z695" s="51"/>
      <c r="AA695" s="51"/>
      <c r="AB695" s="51"/>
      <c r="AC695" s="51"/>
      <c r="AD695" s="51"/>
      <c r="AE695" s="54" t="s">
        <v>482</v>
      </c>
      <c r="AF695" s="51">
        <v>6</v>
      </c>
      <c r="AG695" s="51">
        <v>6</v>
      </c>
      <c r="AH695" s="51">
        <v>6</v>
      </c>
      <c r="AI695" s="51"/>
      <c r="AJ695" s="51">
        <v>3</v>
      </c>
      <c r="AK695" s="51" t="s">
        <v>521</v>
      </c>
      <c r="AL695" s="55">
        <v>43817</v>
      </c>
      <c r="AM695" s="56">
        <v>8.9710000000000001</v>
      </c>
      <c r="AN695" s="57">
        <v>0.9</v>
      </c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</row>
    <row r="696" spans="1:52" s="44" customFormat="1" x14ac:dyDescent="0.2">
      <c r="A696" s="44">
        <v>790</v>
      </c>
      <c r="B696" s="44">
        <v>84</v>
      </c>
      <c r="C696" s="44">
        <v>3</v>
      </c>
      <c r="D696" s="124" t="s">
        <v>303</v>
      </c>
      <c r="F696" s="116"/>
      <c r="G696" s="76"/>
      <c r="H696" s="6" t="s">
        <v>5530</v>
      </c>
      <c r="I696" s="16" t="s">
        <v>480</v>
      </c>
      <c r="J696" s="290">
        <v>531359</v>
      </c>
      <c r="K696" s="51" t="s">
        <v>3979</v>
      </c>
      <c r="L696" s="51" t="s">
        <v>3979</v>
      </c>
      <c r="M696" s="219" t="s">
        <v>3980</v>
      </c>
      <c r="N696" s="50" t="s">
        <v>3981</v>
      </c>
      <c r="O696" s="50"/>
      <c r="P696" s="51" t="s">
        <v>844</v>
      </c>
      <c r="Q696" s="348">
        <v>5.0583333333333336</v>
      </c>
      <c r="R696" s="257" t="s">
        <v>93</v>
      </c>
      <c r="S696" s="54" t="s">
        <v>481</v>
      </c>
      <c r="T696" s="54" t="s">
        <v>517</v>
      </c>
      <c r="U696" s="54" t="s">
        <v>482</v>
      </c>
      <c r="V696" s="54" t="s">
        <v>482</v>
      </c>
      <c r="W696" s="54" t="s">
        <v>482</v>
      </c>
      <c r="X696" s="54" t="s">
        <v>482</v>
      </c>
      <c r="Y696" s="54" t="s">
        <v>482</v>
      </c>
      <c r="Z696" s="51"/>
      <c r="AA696" s="51"/>
      <c r="AB696" s="51"/>
      <c r="AC696" s="51"/>
      <c r="AD696" s="51"/>
      <c r="AE696" s="54" t="s">
        <v>482</v>
      </c>
      <c r="AF696" s="51">
        <v>6</v>
      </c>
      <c r="AG696" s="51">
        <v>6</v>
      </c>
      <c r="AH696" s="51">
        <v>6</v>
      </c>
      <c r="AI696" s="51"/>
      <c r="AJ696" s="51">
        <v>3</v>
      </c>
      <c r="AK696" s="51" t="s">
        <v>521</v>
      </c>
      <c r="AL696" s="55">
        <v>43817</v>
      </c>
      <c r="AM696" s="56">
        <v>8.9710000000000001</v>
      </c>
      <c r="AN696" s="57">
        <v>0.9</v>
      </c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</row>
    <row r="697" spans="1:52" s="44" customFormat="1" x14ac:dyDescent="0.2">
      <c r="A697" s="44">
        <v>790</v>
      </c>
      <c r="B697" s="44">
        <v>84</v>
      </c>
      <c r="C697" s="44">
        <v>3</v>
      </c>
      <c r="D697" s="124" t="s">
        <v>303</v>
      </c>
      <c r="F697" s="116"/>
      <c r="G697" s="76"/>
      <c r="H697" s="6" t="s">
        <v>5530</v>
      </c>
      <c r="I697" s="16" t="s">
        <v>480</v>
      </c>
      <c r="J697" s="290">
        <v>531360</v>
      </c>
      <c r="K697" s="51" t="s">
        <v>3982</v>
      </c>
      <c r="L697" s="51" t="s">
        <v>3982</v>
      </c>
      <c r="M697" s="219" t="s">
        <v>3983</v>
      </c>
      <c r="N697" s="50" t="s">
        <v>3984</v>
      </c>
      <c r="O697" s="50"/>
      <c r="P697" s="51" t="s">
        <v>844</v>
      </c>
      <c r="Q697" s="348">
        <v>5.0583333333333336</v>
      </c>
      <c r="R697" s="257" t="s">
        <v>93</v>
      </c>
      <c r="S697" s="54" t="s">
        <v>481</v>
      </c>
      <c r="T697" s="54" t="s">
        <v>517</v>
      </c>
      <c r="U697" s="54" t="s">
        <v>482</v>
      </c>
      <c r="V697" s="54" t="s">
        <v>482</v>
      </c>
      <c r="W697" s="54" t="s">
        <v>482</v>
      </c>
      <c r="X697" s="54" t="s">
        <v>482</v>
      </c>
      <c r="Y697" s="54" t="s">
        <v>482</v>
      </c>
      <c r="Z697" s="51"/>
      <c r="AA697" s="51"/>
      <c r="AB697" s="51"/>
      <c r="AC697" s="51"/>
      <c r="AD697" s="51"/>
      <c r="AE697" s="54" t="s">
        <v>482</v>
      </c>
      <c r="AF697" s="51">
        <v>6</v>
      </c>
      <c r="AG697" s="51">
        <v>6</v>
      </c>
      <c r="AH697" s="51">
        <v>6</v>
      </c>
      <c r="AI697" s="51"/>
      <c r="AJ697" s="51">
        <v>3</v>
      </c>
      <c r="AK697" s="51" t="s">
        <v>521</v>
      </c>
      <c r="AL697" s="55">
        <v>43817</v>
      </c>
      <c r="AM697" s="56">
        <v>8.9710000000000001</v>
      </c>
      <c r="AN697" s="57">
        <v>0.9</v>
      </c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</row>
    <row r="698" spans="1:52" s="44" customFormat="1" x14ac:dyDescent="0.2">
      <c r="A698" s="44">
        <v>790</v>
      </c>
      <c r="B698" s="44">
        <v>84</v>
      </c>
      <c r="C698" s="44">
        <v>3</v>
      </c>
      <c r="D698" s="124" t="s">
        <v>303</v>
      </c>
      <c r="F698" s="116"/>
      <c r="G698" s="76"/>
      <c r="H698" s="6" t="s">
        <v>5530</v>
      </c>
      <c r="I698" s="16" t="s">
        <v>480</v>
      </c>
      <c r="J698" s="290">
        <v>531361</v>
      </c>
      <c r="K698" s="51" t="s">
        <v>3985</v>
      </c>
      <c r="L698" s="51" t="s">
        <v>3985</v>
      </c>
      <c r="M698" s="219" t="s">
        <v>3986</v>
      </c>
      <c r="N698" s="50" t="s">
        <v>3987</v>
      </c>
      <c r="O698" s="50"/>
      <c r="P698" s="51" t="s">
        <v>844</v>
      </c>
      <c r="Q698" s="348">
        <v>5.0583333333333336</v>
      </c>
      <c r="R698" s="257" t="s">
        <v>93</v>
      </c>
      <c r="S698" s="54" t="s">
        <v>481</v>
      </c>
      <c r="T698" s="54" t="s">
        <v>517</v>
      </c>
      <c r="U698" s="54" t="s">
        <v>482</v>
      </c>
      <c r="V698" s="54" t="s">
        <v>482</v>
      </c>
      <c r="W698" s="54" t="s">
        <v>482</v>
      </c>
      <c r="X698" s="54" t="s">
        <v>482</v>
      </c>
      <c r="Y698" s="54" t="s">
        <v>482</v>
      </c>
      <c r="Z698" s="51"/>
      <c r="AA698" s="51"/>
      <c r="AB698" s="51"/>
      <c r="AC698" s="51"/>
      <c r="AD698" s="51"/>
      <c r="AE698" s="54" t="s">
        <v>482</v>
      </c>
      <c r="AF698" s="51">
        <v>6</v>
      </c>
      <c r="AG698" s="51">
        <v>6</v>
      </c>
      <c r="AH698" s="51">
        <v>6</v>
      </c>
      <c r="AI698" s="51"/>
      <c r="AJ698" s="51">
        <v>3</v>
      </c>
      <c r="AK698" s="51" t="s">
        <v>521</v>
      </c>
      <c r="AL698" s="55">
        <v>43817</v>
      </c>
      <c r="AM698" s="56">
        <v>8.9710000000000001</v>
      </c>
      <c r="AN698" s="57">
        <v>0.9</v>
      </c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</row>
    <row r="699" spans="1:52" s="44" customFormat="1" x14ac:dyDescent="0.2">
      <c r="A699" s="44">
        <v>790</v>
      </c>
      <c r="B699" s="44">
        <v>84</v>
      </c>
      <c r="C699" s="44">
        <v>3</v>
      </c>
      <c r="D699" s="124" t="s">
        <v>303</v>
      </c>
      <c r="F699" s="116"/>
      <c r="G699" s="76"/>
      <c r="H699" s="6" t="s">
        <v>5530</v>
      </c>
      <c r="I699" s="16" t="s">
        <v>480</v>
      </c>
      <c r="J699" s="290">
        <v>531362</v>
      </c>
      <c r="K699" s="51" t="s">
        <v>3988</v>
      </c>
      <c r="L699" s="51" t="s">
        <v>3988</v>
      </c>
      <c r="M699" s="219" t="s">
        <v>3989</v>
      </c>
      <c r="N699" s="50" t="s">
        <v>3990</v>
      </c>
      <c r="O699" s="50"/>
      <c r="P699" s="51" t="s">
        <v>844</v>
      </c>
      <c r="Q699" s="348">
        <v>5.0583333333333336</v>
      </c>
      <c r="R699" s="257" t="s">
        <v>93</v>
      </c>
      <c r="S699" s="54" t="s">
        <v>481</v>
      </c>
      <c r="T699" s="54" t="s">
        <v>517</v>
      </c>
      <c r="U699" s="54" t="s">
        <v>482</v>
      </c>
      <c r="V699" s="54" t="s">
        <v>482</v>
      </c>
      <c r="W699" s="54" t="s">
        <v>482</v>
      </c>
      <c r="X699" s="54" t="s">
        <v>482</v>
      </c>
      <c r="Y699" s="54" t="s">
        <v>482</v>
      </c>
      <c r="Z699" s="51"/>
      <c r="AA699" s="51"/>
      <c r="AB699" s="51"/>
      <c r="AC699" s="51"/>
      <c r="AD699" s="51"/>
      <c r="AE699" s="54" t="s">
        <v>482</v>
      </c>
      <c r="AF699" s="51">
        <v>6</v>
      </c>
      <c r="AG699" s="51">
        <v>6</v>
      </c>
      <c r="AH699" s="51">
        <v>6</v>
      </c>
      <c r="AI699" s="51"/>
      <c r="AJ699" s="51">
        <v>3</v>
      </c>
      <c r="AK699" s="51" t="s">
        <v>521</v>
      </c>
      <c r="AL699" s="55">
        <v>43817</v>
      </c>
      <c r="AM699" s="56">
        <v>8.9710000000000001</v>
      </c>
      <c r="AN699" s="57">
        <v>0.9</v>
      </c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</row>
    <row r="700" spans="1:52" s="44" customFormat="1" x14ac:dyDescent="0.2">
      <c r="A700" s="44">
        <v>790</v>
      </c>
      <c r="B700" s="44">
        <v>84</v>
      </c>
      <c r="C700" s="44">
        <v>3</v>
      </c>
      <c r="D700" s="124" t="s">
        <v>303</v>
      </c>
      <c r="F700" s="116"/>
      <c r="G700" s="76"/>
      <c r="H700" s="6" t="s">
        <v>5530</v>
      </c>
      <c r="I700" s="16" t="s">
        <v>480</v>
      </c>
      <c r="J700" s="290">
        <v>531363</v>
      </c>
      <c r="K700" s="51" t="s">
        <v>3991</v>
      </c>
      <c r="L700" s="51" t="s">
        <v>3991</v>
      </c>
      <c r="M700" s="219" t="s">
        <v>3992</v>
      </c>
      <c r="N700" s="50" t="s">
        <v>3993</v>
      </c>
      <c r="O700" s="50"/>
      <c r="P700" s="51" t="s">
        <v>844</v>
      </c>
      <c r="Q700" s="348">
        <v>5.0583333333333336</v>
      </c>
      <c r="R700" s="257" t="s">
        <v>93</v>
      </c>
      <c r="S700" s="54" t="s">
        <v>481</v>
      </c>
      <c r="T700" s="54" t="s">
        <v>517</v>
      </c>
      <c r="U700" s="54" t="s">
        <v>482</v>
      </c>
      <c r="V700" s="54" t="s">
        <v>482</v>
      </c>
      <c r="W700" s="54" t="s">
        <v>482</v>
      </c>
      <c r="X700" s="54" t="s">
        <v>482</v>
      </c>
      <c r="Y700" s="54" t="s">
        <v>482</v>
      </c>
      <c r="Z700" s="51"/>
      <c r="AA700" s="51"/>
      <c r="AB700" s="51"/>
      <c r="AC700" s="51"/>
      <c r="AD700" s="51"/>
      <c r="AE700" s="54" t="s">
        <v>482</v>
      </c>
      <c r="AF700" s="51">
        <v>6</v>
      </c>
      <c r="AG700" s="51">
        <v>6</v>
      </c>
      <c r="AH700" s="51">
        <v>6</v>
      </c>
      <c r="AI700" s="51"/>
      <c r="AJ700" s="51">
        <v>3</v>
      </c>
      <c r="AK700" s="51" t="s">
        <v>521</v>
      </c>
      <c r="AL700" s="55">
        <v>43817</v>
      </c>
      <c r="AM700" s="56">
        <v>8.9710000000000001</v>
      </c>
      <c r="AN700" s="57">
        <v>0.9</v>
      </c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</row>
    <row r="701" spans="1:52" s="44" customFormat="1" x14ac:dyDescent="0.2">
      <c r="A701" s="44">
        <v>790</v>
      </c>
      <c r="B701" s="44">
        <v>84</v>
      </c>
      <c r="C701" s="44">
        <v>3</v>
      </c>
      <c r="D701" s="124" t="s">
        <v>303</v>
      </c>
      <c r="F701" s="116"/>
      <c r="G701" s="76"/>
      <c r="H701" s="6" t="s">
        <v>5530</v>
      </c>
      <c r="I701" s="16" t="s">
        <v>480</v>
      </c>
      <c r="J701" s="290">
        <v>527809</v>
      </c>
      <c r="K701" s="51" t="s">
        <v>3994</v>
      </c>
      <c r="L701" s="51" t="s">
        <v>3994</v>
      </c>
      <c r="M701" s="219" t="s">
        <v>3995</v>
      </c>
      <c r="N701" s="50" t="s">
        <v>3996</v>
      </c>
      <c r="O701" s="50"/>
      <c r="P701" s="51" t="s">
        <v>844</v>
      </c>
      <c r="Q701" s="348">
        <v>5.05833333333333</v>
      </c>
      <c r="R701" s="257" t="s">
        <v>93</v>
      </c>
      <c r="S701" s="54" t="s">
        <v>481</v>
      </c>
      <c r="T701" s="54" t="s">
        <v>517</v>
      </c>
      <c r="U701" s="54" t="s">
        <v>482</v>
      </c>
      <c r="V701" s="54" t="s">
        <v>482</v>
      </c>
      <c r="W701" s="54" t="s">
        <v>482</v>
      </c>
      <c r="X701" s="54" t="s">
        <v>482</v>
      </c>
      <c r="Y701" s="54" t="s">
        <v>482</v>
      </c>
      <c r="Z701" s="51"/>
      <c r="AA701" s="51"/>
      <c r="AB701" s="51"/>
      <c r="AC701" s="51"/>
      <c r="AD701" s="51"/>
      <c r="AE701" s="54" t="s">
        <v>482</v>
      </c>
      <c r="AF701" s="51">
        <v>6</v>
      </c>
      <c r="AG701" s="51">
        <v>6</v>
      </c>
      <c r="AH701" s="51">
        <v>6</v>
      </c>
      <c r="AI701" s="51"/>
      <c r="AJ701" s="51">
        <v>3</v>
      </c>
      <c r="AK701" s="54" t="s">
        <v>483</v>
      </c>
      <c r="AL701" s="55">
        <v>43817</v>
      </c>
      <c r="AM701" s="56">
        <v>10.2753</v>
      </c>
      <c r="AN701" s="57">
        <v>0.9</v>
      </c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</row>
    <row r="702" spans="1:52" s="44" customFormat="1" x14ac:dyDescent="0.2">
      <c r="A702" s="44">
        <v>790</v>
      </c>
      <c r="B702" s="44">
        <v>84</v>
      </c>
      <c r="C702" s="44">
        <v>3</v>
      </c>
      <c r="D702" s="124" t="s">
        <v>303</v>
      </c>
      <c r="F702" s="116"/>
      <c r="G702" s="76"/>
      <c r="H702" s="6" t="s">
        <v>5530</v>
      </c>
      <c r="I702" s="16" t="s">
        <v>480</v>
      </c>
      <c r="J702" s="290">
        <v>527810</v>
      </c>
      <c r="K702" s="51" t="s">
        <v>3997</v>
      </c>
      <c r="L702" s="51" t="s">
        <v>3997</v>
      </c>
      <c r="M702" s="219" t="s">
        <v>3998</v>
      </c>
      <c r="N702" s="50" t="s">
        <v>3999</v>
      </c>
      <c r="O702" s="50"/>
      <c r="P702" s="51" t="s">
        <v>844</v>
      </c>
      <c r="Q702" s="348">
        <v>5.05833333333333</v>
      </c>
      <c r="R702" s="257" t="s">
        <v>93</v>
      </c>
      <c r="S702" s="54" t="s">
        <v>481</v>
      </c>
      <c r="T702" s="54" t="s">
        <v>517</v>
      </c>
      <c r="U702" s="54" t="s">
        <v>482</v>
      </c>
      <c r="V702" s="54" t="s">
        <v>482</v>
      </c>
      <c r="W702" s="54" t="s">
        <v>482</v>
      </c>
      <c r="X702" s="54" t="s">
        <v>482</v>
      </c>
      <c r="Y702" s="54" t="s">
        <v>482</v>
      </c>
      <c r="Z702" s="51"/>
      <c r="AA702" s="51"/>
      <c r="AB702" s="51"/>
      <c r="AC702" s="51"/>
      <c r="AD702" s="51"/>
      <c r="AE702" s="54" t="s">
        <v>482</v>
      </c>
      <c r="AF702" s="51">
        <v>6</v>
      </c>
      <c r="AG702" s="51">
        <v>6</v>
      </c>
      <c r="AH702" s="51">
        <v>6</v>
      </c>
      <c r="AI702" s="51"/>
      <c r="AJ702" s="51">
        <v>3</v>
      </c>
      <c r="AK702" s="54" t="s">
        <v>483</v>
      </c>
      <c r="AL702" s="55">
        <v>43817</v>
      </c>
      <c r="AM702" s="56">
        <v>10.2753</v>
      </c>
      <c r="AN702" s="57">
        <v>0.9</v>
      </c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</row>
    <row r="703" spans="1:52" s="44" customFormat="1" x14ac:dyDescent="0.2">
      <c r="A703" s="44">
        <v>790</v>
      </c>
      <c r="B703" s="44">
        <v>84</v>
      </c>
      <c r="C703" s="44">
        <v>3</v>
      </c>
      <c r="D703" s="124" t="s">
        <v>303</v>
      </c>
      <c r="F703" s="116"/>
      <c r="G703" s="76"/>
      <c r="H703" s="6" t="s">
        <v>5530</v>
      </c>
      <c r="I703" s="16" t="s">
        <v>480</v>
      </c>
      <c r="J703" s="290">
        <v>527811</v>
      </c>
      <c r="K703" s="51" t="s">
        <v>4000</v>
      </c>
      <c r="L703" s="51" t="s">
        <v>4000</v>
      </c>
      <c r="M703" s="219" t="s">
        <v>4001</v>
      </c>
      <c r="N703" s="50" t="s">
        <v>4002</v>
      </c>
      <c r="O703" s="50"/>
      <c r="P703" s="51" t="s">
        <v>844</v>
      </c>
      <c r="Q703" s="348">
        <v>5.05833333333333</v>
      </c>
      <c r="R703" s="257" t="s">
        <v>93</v>
      </c>
      <c r="S703" s="54" t="s">
        <v>481</v>
      </c>
      <c r="T703" s="54" t="s">
        <v>517</v>
      </c>
      <c r="U703" s="54" t="s">
        <v>482</v>
      </c>
      <c r="V703" s="54" t="s">
        <v>482</v>
      </c>
      <c r="W703" s="54" t="s">
        <v>482</v>
      </c>
      <c r="X703" s="54" t="s">
        <v>482</v>
      </c>
      <c r="Y703" s="54" t="s">
        <v>482</v>
      </c>
      <c r="Z703" s="51"/>
      <c r="AA703" s="51"/>
      <c r="AB703" s="51"/>
      <c r="AC703" s="51"/>
      <c r="AD703" s="51"/>
      <c r="AE703" s="54" t="s">
        <v>482</v>
      </c>
      <c r="AF703" s="51">
        <v>6</v>
      </c>
      <c r="AG703" s="51">
        <v>6</v>
      </c>
      <c r="AH703" s="51">
        <v>6</v>
      </c>
      <c r="AI703" s="51"/>
      <c r="AJ703" s="51">
        <v>3</v>
      </c>
      <c r="AK703" s="54" t="s">
        <v>483</v>
      </c>
      <c r="AL703" s="55">
        <v>43817</v>
      </c>
      <c r="AM703" s="56">
        <v>10.2753</v>
      </c>
      <c r="AN703" s="57">
        <v>0.9</v>
      </c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</row>
    <row r="704" spans="1:52" s="44" customFormat="1" x14ac:dyDescent="0.2">
      <c r="A704" s="44">
        <v>790</v>
      </c>
      <c r="B704" s="44">
        <v>84</v>
      </c>
      <c r="C704" s="44">
        <v>3</v>
      </c>
      <c r="D704" s="124" t="s">
        <v>303</v>
      </c>
      <c r="F704" s="116"/>
      <c r="G704" s="76"/>
      <c r="H704" s="6" t="s">
        <v>5530</v>
      </c>
      <c r="I704" s="16" t="s">
        <v>480</v>
      </c>
      <c r="J704" s="290">
        <v>527812</v>
      </c>
      <c r="K704" s="51" t="s">
        <v>4003</v>
      </c>
      <c r="L704" s="51" t="s">
        <v>4003</v>
      </c>
      <c r="M704" s="219" t="s">
        <v>4004</v>
      </c>
      <c r="N704" s="50" t="s">
        <v>4005</v>
      </c>
      <c r="O704" s="50"/>
      <c r="P704" s="51" t="s">
        <v>844</v>
      </c>
      <c r="Q704" s="348">
        <v>5.05833333333333</v>
      </c>
      <c r="R704" s="257" t="s">
        <v>93</v>
      </c>
      <c r="S704" s="54" t="s">
        <v>481</v>
      </c>
      <c r="T704" s="54" t="s">
        <v>517</v>
      </c>
      <c r="U704" s="54" t="s">
        <v>482</v>
      </c>
      <c r="V704" s="54" t="s">
        <v>482</v>
      </c>
      <c r="W704" s="54" t="s">
        <v>482</v>
      </c>
      <c r="X704" s="54" t="s">
        <v>482</v>
      </c>
      <c r="Y704" s="54" t="s">
        <v>482</v>
      </c>
      <c r="Z704" s="51"/>
      <c r="AA704" s="51"/>
      <c r="AB704" s="51"/>
      <c r="AC704" s="51"/>
      <c r="AD704" s="51"/>
      <c r="AE704" s="54" t="s">
        <v>482</v>
      </c>
      <c r="AF704" s="51">
        <v>6</v>
      </c>
      <c r="AG704" s="51">
        <v>6</v>
      </c>
      <c r="AH704" s="51">
        <v>6</v>
      </c>
      <c r="AI704" s="51"/>
      <c r="AJ704" s="51">
        <v>3</v>
      </c>
      <c r="AK704" s="54" t="s">
        <v>483</v>
      </c>
      <c r="AL704" s="55">
        <v>43817</v>
      </c>
      <c r="AM704" s="56">
        <v>10.2753</v>
      </c>
      <c r="AN704" s="57">
        <v>0.9</v>
      </c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</row>
    <row r="705" spans="1:52" s="44" customFormat="1" x14ac:dyDescent="0.2">
      <c r="A705" s="44">
        <v>790</v>
      </c>
      <c r="B705" s="44">
        <v>84</v>
      </c>
      <c r="C705" s="44">
        <v>3</v>
      </c>
      <c r="D705" s="124" t="s">
        <v>303</v>
      </c>
      <c r="F705" s="116"/>
      <c r="G705" s="76"/>
      <c r="H705" s="6" t="s">
        <v>5530</v>
      </c>
      <c r="I705" s="16" t="s">
        <v>480</v>
      </c>
      <c r="J705" s="290">
        <v>527813</v>
      </c>
      <c r="K705" s="51" t="s">
        <v>4006</v>
      </c>
      <c r="L705" s="51" t="s">
        <v>4006</v>
      </c>
      <c r="M705" s="219" t="s">
        <v>4007</v>
      </c>
      <c r="N705" s="50" t="s">
        <v>4008</v>
      </c>
      <c r="O705" s="50"/>
      <c r="P705" s="51" t="s">
        <v>844</v>
      </c>
      <c r="Q705" s="348">
        <v>5.05833333333333</v>
      </c>
      <c r="R705" s="257" t="s">
        <v>93</v>
      </c>
      <c r="S705" s="54" t="s">
        <v>481</v>
      </c>
      <c r="T705" s="54" t="s">
        <v>517</v>
      </c>
      <c r="U705" s="54" t="s">
        <v>482</v>
      </c>
      <c r="V705" s="54" t="s">
        <v>482</v>
      </c>
      <c r="W705" s="54" t="s">
        <v>482</v>
      </c>
      <c r="X705" s="54" t="s">
        <v>482</v>
      </c>
      <c r="Y705" s="54" t="s">
        <v>482</v>
      </c>
      <c r="Z705" s="51"/>
      <c r="AA705" s="51"/>
      <c r="AB705" s="51"/>
      <c r="AC705" s="51"/>
      <c r="AD705" s="51"/>
      <c r="AE705" s="54" t="s">
        <v>482</v>
      </c>
      <c r="AF705" s="51">
        <v>6</v>
      </c>
      <c r="AG705" s="51">
        <v>6</v>
      </c>
      <c r="AH705" s="51">
        <v>6</v>
      </c>
      <c r="AI705" s="51"/>
      <c r="AJ705" s="51">
        <v>3</v>
      </c>
      <c r="AK705" s="54" t="s">
        <v>483</v>
      </c>
      <c r="AL705" s="55">
        <v>43817</v>
      </c>
      <c r="AM705" s="56">
        <v>10.2753</v>
      </c>
      <c r="AN705" s="57">
        <v>0.9</v>
      </c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</row>
    <row r="706" spans="1:52" s="44" customFormat="1" x14ac:dyDescent="0.2">
      <c r="A706" s="44">
        <v>790</v>
      </c>
      <c r="B706" s="44">
        <v>84</v>
      </c>
      <c r="C706" s="44">
        <v>3</v>
      </c>
      <c r="D706" s="124" t="s">
        <v>303</v>
      </c>
      <c r="F706" s="116"/>
      <c r="G706" s="76"/>
      <c r="H706" s="6" t="s">
        <v>5530</v>
      </c>
      <c r="I706" s="16" t="s">
        <v>480</v>
      </c>
      <c r="J706" s="290">
        <v>527814</v>
      </c>
      <c r="K706" s="51" t="s">
        <v>4009</v>
      </c>
      <c r="L706" s="51" t="s">
        <v>4009</v>
      </c>
      <c r="M706" s="219" t="s">
        <v>4010</v>
      </c>
      <c r="N706" s="50" t="s">
        <v>4011</v>
      </c>
      <c r="O706" s="50"/>
      <c r="P706" s="51" t="s">
        <v>844</v>
      </c>
      <c r="Q706" s="348">
        <v>5.05833333333333</v>
      </c>
      <c r="R706" s="257" t="s">
        <v>93</v>
      </c>
      <c r="S706" s="54" t="s">
        <v>481</v>
      </c>
      <c r="T706" s="54" t="s">
        <v>517</v>
      </c>
      <c r="U706" s="54" t="s">
        <v>482</v>
      </c>
      <c r="V706" s="54" t="s">
        <v>482</v>
      </c>
      <c r="W706" s="54" t="s">
        <v>482</v>
      </c>
      <c r="X706" s="54" t="s">
        <v>482</v>
      </c>
      <c r="Y706" s="54" t="s">
        <v>482</v>
      </c>
      <c r="Z706" s="51"/>
      <c r="AA706" s="51"/>
      <c r="AB706" s="51"/>
      <c r="AC706" s="51"/>
      <c r="AD706" s="51"/>
      <c r="AE706" s="54" t="s">
        <v>482</v>
      </c>
      <c r="AF706" s="51">
        <v>6</v>
      </c>
      <c r="AG706" s="51">
        <v>6</v>
      </c>
      <c r="AH706" s="51">
        <v>6</v>
      </c>
      <c r="AI706" s="51"/>
      <c r="AJ706" s="51">
        <v>3</v>
      </c>
      <c r="AK706" s="54" t="s">
        <v>483</v>
      </c>
      <c r="AL706" s="55">
        <v>43817</v>
      </c>
      <c r="AM706" s="56">
        <v>10.2753</v>
      </c>
      <c r="AN706" s="57">
        <v>0.9</v>
      </c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</row>
    <row r="707" spans="1:52" s="44" customFormat="1" x14ac:dyDescent="0.2">
      <c r="A707" s="44">
        <v>790</v>
      </c>
      <c r="B707" s="44">
        <v>84</v>
      </c>
      <c r="C707" s="44">
        <v>3</v>
      </c>
      <c r="D707" s="124" t="s">
        <v>303</v>
      </c>
      <c r="F707" s="116"/>
      <c r="G707" s="76"/>
      <c r="H707" s="6" t="s">
        <v>5530</v>
      </c>
      <c r="I707" s="16" t="s">
        <v>480</v>
      </c>
      <c r="J707" s="290">
        <v>527815</v>
      </c>
      <c r="K707" s="51" t="s">
        <v>4012</v>
      </c>
      <c r="L707" s="51" t="s">
        <v>4012</v>
      </c>
      <c r="M707" s="219" t="s">
        <v>4013</v>
      </c>
      <c r="N707" s="50" t="s">
        <v>4014</v>
      </c>
      <c r="O707" s="50"/>
      <c r="P707" s="51" t="s">
        <v>844</v>
      </c>
      <c r="Q707" s="348">
        <v>5.05833333333333</v>
      </c>
      <c r="R707" s="257" t="s">
        <v>93</v>
      </c>
      <c r="S707" s="54" t="s">
        <v>481</v>
      </c>
      <c r="T707" s="54" t="s">
        <v>517</v>
      </c>
      <c r="U707" s="54" t="s">
        <v>482</v>
      </c>
      <c r="V707" s="54" t="s">
        <v>482</v>
      </c>
      <c r="W707" s="54" t="s">
        <v>482</v>
      </c>
      <c r="X707" s="54" t="s">
        <v>482</v>
      </c>
      <c r="Y707" s="54" t="s">
        <v>482</v>
      </c>
      <c r="Z707" s="51"/>
      <c r="AA707" s="51"/>
      <c r="AB707" s="51"/>
      <c r="AC707" s="51"/>
      <c r="AD707" s="51"/>
      <c r="AE707" s="54" t="s">
        <v>482</v>
      </c>
      <c r="AF707" s="51">
        <v>6</v>
      </c>
      <c r="AG707" s="51">
        <v>6</v>
      </c>
      <c r="AH707" s="51">
        <v>6</v>
      </c>
      <c r="AI707" s="51"/>
      <c r="AJ707" s="51">
        <v>3</v>
      </c>
      <c r="AK707" s="54" t="s">
        <v>483</v>
      </c>
      <c r="AL707" s="55">
        <v>43817</v>
      </c>
      <c r="AM707" s="56">
        <v>10.2753</v>
      </c>
      <c r="AN707" s="57">
        <v>0.9</v>
      </c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</row>
    <row r="708" spans="1:52" s="44" customFormat="1" x14ac:dyDescent="0.2">
      <c r="A708" s="44">
        <v>790</v>
      </c>
      <c r="B708" s="44">
        <v>84</v>
      </c>
      <c r="C708" s="44">
        <v>3</v>
      </c>
      <c r="D708" s="124" t="s">
        <v>303</v>
      </c>
      <c r="F708" s="116"/>
      <c r="G708" s="76"/>
      <c r="H708" s="6" t="s">
        <v>5530</v>
      </c>
      <c r="I708" s="16" t="s">
        <v>480</v>
      </c>
      <c r="J708" s="290">
        <v>527816</v>
      </c>
      <c r="K708" s="51" t="s">
        <v>4015</v>
      </c>
      <c r="L708" s="51" t="s">
        <v>4015</v>
      </c>
      <c r="M708" s="219" t="s">
        <v>4016</v>
      </c>
      <c r="N708" s="50" t="s">
        <v>4017</v>
      </c>
      <c r="O708" s="50"/>
      <c r="P708" s="51" t="s">
        <v>844</v>
      </c>
      <c r="Q708" s="348">
        <v>5.05833333333333</v>
      </c>
      <c r="R708" s="257" t="s">
        <v>93</v>
      </c>
      <c r="S708" s="54" t="s">
        <v>481</v>
      </c>
      <c r="T708" s="54" t="s">
        <v>517</v>
      </c>
      <c r="U708" s="54" t="s">
        <v>482</v>
      </c>
      <c r="V708" s="54" t="s">
        <v>482</v>
      </c>
      <c r="W708" s="54" t="s">
        <v>482</v>
      </c>
      <c r="X708" s="54" t="s">
        <v>482</v>
      </c>
      <c r="Y708" s="54" t="s">
        <v>482</v>
      </c>
      <c r="Z708" s="51"/>
      <c r="AA708" s="51"/>
      <c r="AB708" s="51"/>
      <c r="AC708" s="51"/>
      <c r="AD708" s="51"/>
      <c r="AE708" s="54" t="s">
        <v>482</v>
      </c>
      <c r="AF708" s="51">
        <v>6</v>
      </c>
      <c r="AG708" s="51">
        <v>6</v>
      </c>
      <c r="AH708" s="51">
        <v>6</v>
      </c>
      <c r="AI708" s="51"/>
      <c r="AJ708" s="51">
        <v>3</v>
      </c>
      <c r="AK708" s="54" t="s">
        <v>483</v>
      </c>
      <c r="AL708" s="55">
        <v>43817</v>
      </c>
      <c r="AM708" s="56">
        <v>10.2753</v>
      </c>
      <c r="AN708" s="57">
        <v>0.9</v>
      </c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</row>
    <row r="709" spans="1:52" s="44" customFormat="1" x14ac:dyDescent="0.2">
      <c r="A709" s="44">
        <v>790</v>
      </c>
      <c r="B709" s="44">
        <v>84</v>
      </c>
      <c r="C709" s="44">
        <v>3</v>
      </c>
      <c r="D709" s="124" t="s">
        <v>303</v>
      </c>
      <c r="F709" s="116"/>
      <c r="G709" s="76"/>
      <c r="H709" s="6" t="s">
        <v>5530</v>
      </c>
      <c r="I709" s="16" t="s">
        <v>480</v>
      </c>
      <c r="J709" s="290">
        <v>527817</v>
      </c>
      <c r="K709" s="51" t="s">
        <v>4018</v>
      </c>
      <c r="L709" s="51" t="s">
        <v>4018</v>
      </c>
      <c r="M709" s="219" t="s">
        <v>4019</v>
      </c>
      <c r="N709" s="50" t="s">
        <v>4020</v>
      </c>
      <c r="O709" s="50"/>
      <c r="P709" s="51" t="s">
        <v>844</v>
      </c>
      <c r="Q709" s="348">
        <v>5.05833333333333</v>
      </c>
      <c r="R709" s="257" t="s">
        <v>93</v>
      </c>
      <c r="S709" s="54" t="s">
        <v>481</v>
      </c>
      <c r="T709" s="54" t="s">
        <v>517</v>
      </c>
      <c r="U709" s="54" t="s">
        <v>482</v>
      </c>
      <c r="V709" s="54" t="s">
        <v>482</v>
      </c>
      <c r="W709" s="54" t="s">
        <v>482</v>
      </c>
      <c r="X709" s="54" t="s">
        <v>482</v>
      </c>
      <c r="Y709" s="54" t="s">
        <v>482</v>
      </c>
      <c r="Z709" s="51"/>
      <c r="AA709" s="51"/>
      <c r="AB709" s="51"/>
      <c r="AC709" s="51"/>
      <c r="AD709" s="51"/>
      <c r="AE709" s="54" t="s">
        <v>482</v>
      </c>
      <c r="AF709" s="51">
        <v>6</v>
      </c>
      <c r="AG709" s="51">
        <v>6</v>
      </c>
      <c r="AH709" s="51">
        <v>6</v>
      </c>
      <c r="AI709" s="51"/>
      <c r="AJ709" s="51">
        <v>3</v>
      </c>
      <c r="AK709" s="54" t="s">
        <v>483</v>
      </c>
      <c r="AL709" s="55">
        <v>43817</v>
      </c>
      <c r="AM709" s="56">
        <v>10.2753</v>
      </c>
      <c r="AN709" s="57">
        <v>0.9</v>
      </c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</row>
    <row r="710" spans="1:52" s="44" customFormat="1" x14ac:dyDescent="0.2">
      <c r="A710" s="44">
        <v>790</v>
      </c>
      <c r="B710" s="44">
        <v>84</v>
      </c>
      <c r="C710" s="44">
        <v>3</v>
      </c>
      <c r="D710" s="124" t="s">
        <v>303</v>
      </c>
      <c r="F710" s="116"/>
      <c r="G710" s="76"/>
      <c r="H710" s="6" t="s">
        <v>5530</v>
      </c>
      <c r="I710" s="16" t="s">
        <v>480</v>
      </c>
      <c r="J710" s="290">
        <v>527818</v>
      </c>
      <c r="K710" s="51" t="s">
        <v>4021</v>
      </c>
      <c r="L710" s="51" t="s">
        <v>4021</v>
      </c>
      <c r="M710" s="219" t="s">
        <v>4022</v>
      </c>
      <c r="N710" s="50" t="s">
        <v>4023</v>
      </c>
      <c r="O710" s="50"/>
      <c r="P710" s="51" t="s">
        <v>844</v>
      </c>
      <c r="Q710" s="348">
        <v>5.05833333333333</v>
      </c>
      <c r="R710" s="257" t="s">
        <v>93</v>
      </c>
      <c r="S710" s="54" t="s">
        <v>481</v>
      </c>
      <c r="T710" s="54" t="s">
        <v>517</v>
      </c>
      <c r="U710" s="54" t="s">
        <v>482</v>
      </c>
      <c r="V710" s="54" t="s">
        <v>482</v>
      </c>
      <c r="W710" s="54" t="s">
        <v>482</v>
      </c>
      <c r="X710" s="54" t="s">
        <v>482</v>
      </c>
      <c r="Y710" s="54" t="s">
        <v>482</v>
      </c>
      <c r="Z710" s="51"/>
      <c r="AA710" s="51"/>
      <c r="AB710" s="51"/>
      <c r="AC710" s="51"/>
      <c r="AD710" s="51"/>
      <c r="AE710" s="54" t="s">
        <v>482</v>
      </c>
      <c r="AF710" s="51">
        <v>6</v>
      </c>
      <c r="AG710" s="51">
        <v>6</v>
      </c>
      <c r="AH710" s="51">
        <v>6</v>
      </c>
      <c r="AI710" s="51"/>
      <c r="AJ710" s="51">
        <v>3</v>
      </c>
      <c r="AK710" s="54" t="s">
        <v>483</v>
      </c>
      <c r="AL710" s="55">
        <v>43817</v>
      </c>
      <c r="AM710" s="56">
        <v>10.2753</v>
      </c>
      <c r="AN710" s="57">
        <v>0.9</v>
      </c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</row>
    <row r="711" spans="1:52" s="44" customFormat="1" x14ac:dyDescent="0.2">
      <c r="A711" s="44">
        <v>790</v>
      </c>
      <c r="B711" s="44">
        <v>84</v>
      </c>
      <c r="C711" s="44">
        <v>3</v>
      </c>
      <c r="D711" s="124" t="s">
        <v>303</v>
      </c>
      <c r="F711" s="116"/>
      <c r="G711" s="76"/>
      <c r="H711" s="6" t="s">
        <v>5530</v>
      </c>
      <c r="I711" s="16" t="s">
        <v>480</v>
      </c>
      <c r="J711" s="290">
        <v>527819</v>
      </c>
      <c r="K711" s="51" t="s">
        <v>4024</v>
      </c>
      <c r="L711" s="51" t="s">
        <v>4024</v>
      </c>
      <c r="M711" s="219" t="s">
        <v>4025</v>
      </c>
      <c r="N711" s="50" t="s">
        <v>4026</v>
      </c>
      <c r="O711" s="50"/>
      <c r="P711" s="51" t="s">
        <v>844</v>
      </c>
      <c r="Q711" s="348">
        <v>5.05833333333333</v>
      </c>
      <c r="R711" s="257" t="s">
        <v>93</v>
      </c>
      <c r="S711" s="54" t="s">
        <v>481</v>
      </c>
      <c r="T711" s="54" t="s">
        <v>517</v>
      </c>
      <c r="U711" s="54" t="s">
        <v>482</v>
      </c>
      <c r="V711" s="54" t="s">
        <v>482</v>
      </c>
      <c r="W711" s="54" t="s">
        <v>482</v>
      </c>
      <c r="X711" s="54" t="s">
        <v>482</v>
      </c>
      <c r="Y711" s="54" t="s">
        <v>482</v>
      </c>
      <c r="Z711" s="51"/>
      <c r="AA711" s="51"/>
      <c r="AB711" s="51"/>
      <c r="AC711" s="51"/>
      <c r="AD711" s="51"/>
      <c r="AE711" s="54" t="s">
        <v>482</v>
      </c>
      <c r="AF711" s="51">
        <v>6</v>
      </c>
      <c r="AG711" s="51">
        <v>6</v>
      </c>
      <c r="AH711" s="51">
        <v>6</v>
      </c>
      <c r="AI711" s="51"/>
      <c r="AJ711" s="51">
        <v>3</v>
      </c>
      <c r="AK711" s="54" t="s">
        <v>483</v>
      </c>
      <c r="AL711" s="55">
        <v>43817</v>
      </c>
      <c r="AM711" s="56">
        <v>10.2753</v>
      </c>
      <c r="AN711" s="57">
        <v>0.9</v>
      </c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</row>
    <row r="712" spans="1:52" s="44" customFormat="1" x14ac:dyDescent="0.2">
      <c r="A712" s="44">
        <v>790</v>
      </c>
      <c r="B712" s="44">
        <v>84</v>
      </c>
      <c r="C712" s="44">
        <v>3</v>
      </c>
      <c r="D712" s="124" t="s">
        <v>303</v>
      </c>
      <c r="F712" s="116"/>
      <c r="G712" s="76"/>
      <c r="H712" s="6" t="s">
        <v>5530</v>
      </c>
      <c r="I712" s="16" t="s">
        <v>480</v>
      </c>
      <c r="J712" s="290">
        <v>527820</v>
      </c>
      <c r="K712" s="51" t="s">
        <v>4027</v>
      </c>
      <c r="L712" s="51" t="s">
        <v>4027</v>
      </c>
      <c r="M712" s="219" t="s">
        <v>4028</v>
      </c>
      <c r="N712" s="50" t="s">
        <v>4029</v>
      </c>
      <c r="O712" s="50"/>
      <c r="P712" s="51" t="s">
        <v>844</v>
      </c>
      <c r="Q712" s="348">
        <v>5.05833333333333</v>
      </c>
      <c r="R712" s="257" t="s">
        <v>93</v>
      </c>
      <c r="S712" s="54" t="s">
        <v>481</v>
      </c>
      <c r="T712" s="54" t="s">
        <v>517</v>
      </c>
      <c r="U712" s="54" t="s">
        <v>482</v>
      </c>
      <c r="V712" s="54" t="s">
        <v>482</v>
      </c>
      <c r="W712" s="54" t="s">
        <v>482</v>
      </c>
      <c r="X712" s="54" t="s">
        <v>482</v>
      </c>
      <c r="Y712" s="54" t="s">
        <v>482</v>
      </c>
      <c r="Z712" s="51"/>
      <c r="AA712" s="51"/>
      <c r="AB712" s="51"/>
      <c r="AC712" s="51"/>
      <c r="AD712" s="51"/>
      <c r="AE712" s="54" t="s">
        <v>482</v>
      </c>
      <c r="AF712" s="51">
        <v>6</v>
      </c>
      <c r="AG712" s="51">
        <v>6</v>
      </c>
      <c r="AH712" s="51">
        <v>6</v>
      </c>
      <c r="AI712" s="51"/>
      <c r="AJ712" s="51">
        <v>3</v>
      </c>
      <c r="AK712" s="54" t="s">
        <v>483</v>
      </c>
      <c r="AL712" s="55">
        <v>43817</v>
      </c>
      <c r="AM712" s="56">
        <v>10.2753</v>
      </c>
      <c r="AN712" s="57">
        <v>0.9</v>
      </c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</row>
    <row r="713" spans="1:52" s="44" customFormat="1" x14ac:dyDescent="0.2">
      <c r="A713" s="44">
        <v>790</v>
      </c>
      <c r="B713" s="44">
        <v>84</v>
      </c>
      <c r="C713" s="44">
        <v>3</v>
      </c>
      <c r="D713" s="124" t="s">
        <v>303</v>
      </c>
      <c r="F713" s="116"/>
      <c r="G713" s="76"/>
      <c r="H713" s="6" t="s">
        <v>5530</v>
      </c>
      <c r="I713" s="16" t="s">
        <v>480</v>
      </c>
      <c r="J713" s="290">
        <v>531370</v>
      </c>
      <c r="K713" s="51" t="s">
        <v>4030</v>
      </c>
      <c r="L713" s="51" t="s">
        <v>4030</v>
      </c>
      <c r="M713" s="219" t="s">
        <v>4031</v>
      </c>
      <c r="N713" s="50" t="s">
        <v>4032</v>
      </c>
      <c r="O713" s="50"/>
      <c r="P713" s="51" t="s">
        <v>844</v>
      </c>
      <c r="Q713" s="348">
        <v>5.0583333333333336</v>
      </c>
      <c r="R713" s="257" t="s">
        <v>93</v>
      </c>
      <c r="S713" s="54" t="s">
        <v>481</v>
      </c>
      <c r="T713" s="54" t="s">
        <v>517</v>
      </c>
      <c r="U713" s="54" t="s">
        <v>482</v>
      </c>
      <c r="V713" s="54" t="s">
        <v>482</v>
      </c>
      <c r="W713" s="54" t="s">
        <v>482</v>
      </c>
      <c r="X713" s="54" t="s">
        <v>482</v>
      </c>
      <c r="Y713" s="54" t="s">
        <v>482</v>
      </c>
      <c r="Z713" s="51"/>
      <c r="AA713" s="51"/>
      <c r="AB713" s="51"/>
      <c r="AC713" s="51"/>
      <c r="AD713" s="51"/>
      <c r="AE713" s="54" t="s">
        <v>482</v>
      </c>
      <c r="AF713" s="51">
        <v>6</v>
      </c>
      <c r="AG713" s="51">
        <v>6</v>
      </c>
      <c r="AH713" s="51">
        <v>6</v>
      </c>
      <c r="AI713" s="51"/>
      <c r="AJ713" s="51">
        <v>3</v>
      </c>
      <c r="AK713" s="51" t="s">
        <v>521</v>
      </c>
      <c r="AL713" s="55">
        <v>43817</v>
      </c>
      <c r="AM713" s="56">
        <v>8.9710000000000001</v>
      </c>
      <c r="AN713" s="57">
        <v>0.9</v>
      </c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</row>
    <row r="714" spans="1:52" s="44" customFormat="1" x14ac:dyDescent="0.2">
      <c r="A714" s="44">
        <v>790</v>
      </c>
      <c r="B714" s="44">
        <v>84</v>
      </c>
      <c r="C714" s="44">
        <v>3</v>
      </c>
      <c r="D714" s="124" t="s">
        <v>303</v>
      </c>
      <c r="F714" s="116"/>
      <c r="G714" s="76"/>
      <c r="H714" s="6" t="s">
        <v>5530</v>
      </c>
      <c r="I714" s="16" t="s">
        <v>480</v>
      </c>
      <c r="J714" s="290">
        <v>531371</v>
      </c>
      <c r="K714" s="51" t="s">
        <v>4033</v>
      </c>
      <c r="L714" s="51" t="s">
        <v>4033</v>
      </c>
      <c r="M714" s="219" t="s">
        <v>4034</v>
      </c>
      <c r="N714" s="50" t="s">
        <v>4035</v>
      </c>
      <c r="O714" s="50"/>
      <c r="P714" s="51" t="s">
        <v>844</v>
      </c>
      <c r="Q714" s="348">
        <v>5.0583333333333336</v>
      </c>
      <c r="R714" s="257" t="s">
        <v>93</v>
      </c>
      <c r="S714" s="54" t="s">
        <v>481</v>
      </c>
      <c r="T714" s="54" t="s">
        <v>517</v>
      </c>
      <c r="U714" s="54" t="s">
        <v>482</v>
      </c>
      <c r="V714" s="54" t="s">
        <v>482</v>
      </c>
      <c r="W714" s="54" t="s">
        <v>482</v>
      </c>
      <c r="X714" s="54" t="s">
        <v>482</v>
      </c>
      <c r="Y714" s="54" t="s">
        <v>482</v>
      </c>
      <c r="Z714" s="51"/>
      <c r="AA714" s="51"/>
      <c r="AB714" s="51"/>
      <c r="AC714" s="51"/>
      <c r="AD714" s="51"/>
      <c r="AE714" s="54" t="s">
        <v>482</v>
      </c>
      <c r="AF714" s="51">
        <v>6</v>
      </c>
      <c r="AG714" s="51">
        <v>6</v>
      </c>
      <c r="AH714" s="51">
        <v>6</v>
      </c>
      <c r="AI714" s="51"/>
      <c r="AJ714" s="51">
        <v>3</v>
      </c>
      <c r="AK714" s="51" t="s">
        <v>521</v>
      </c>
      <c r="AL714" s="55">
        <v>43817</v>
      </c>
      <c r="AM714" s="56">
        <v>8.9710000000000001</v>
      </c>
      <c r="AN714" s="57">
        <v>0.9</v>
      </c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</row>
    <row r="715" spans="1:52" s="44" customFormat="1" x14ac:dyDescent="0.2">
      <c r="A715" s="44">
        <v>790</v>
      </c>
      <c r="B715" s="44">
        <v>84</v>
      </c>
      <c r="C715" s="44">
        <v>3</v>
      </c>
      <c r="D715" s="124" t="s">
        <v>303</v>
      </c>
      <c r="F715" s="116"/>
      <c r="G715" s="76"/>
      <c r="H715" s="6" t="s">
        <v>5530</v>
      </c>
      <c r="I715" s="16" t="s">
        <v>480</v>
      </c>
      <c r="J715" s="290">
        <v>531372</v>
      </c>
      <c r="K715" s="51" t="s">
        <v>4036</v>
      </c>
      <c r="L715" s="51" t="s">
        <v>4036</v>
      </c>
      <c r="M715" s="219" t="s">
        <v>4037</v>
      </c>
      <c r="N715" s="50" t="s">
        <v>4038</v>
      </c>
      <c r="O715" s="50"/>
      <c r="P715" s="51" t="s">
        <v>844</v>
      </c>
      <c r="Q715" s="348">
        <v>5.0583333333333336</v>
      </c>
      <c r="R715" s="257" t="s">
        <v>93</v>
      </c>
      <c r="S715" s="54" t="s">
        <v>481</v>
      </c>
      <c r="T715" s="54" t="s">
        <v>517</v>
      </c>
      <c r="U715" s="54" t="s">
        <v>482</v>
      </c>
      <c r="V715" s="54" t="s">
        <v>482</v>
      </c>
      <c r="W715" s="54" t="s">
        <v>482</v>
      </c>
      <c r="X715" s="54" t="s">
        <v>482</v>
      </c>
      <c r="Y715" s="54" t="s">
        <v>482</v>
      </c>
      <c r="Z715" s="51"/>
      <c r="AA715" s="51"/>
      <c r="AB715" s="51"/>
      <c r="AC715" s="51"/>
      <c r="AD715" s="51"/>
      <c r="AE715" s="54" t="s">
        <v>482</v>
      </c>
      <c r="AF715" s="51">
        <v>6</v>
      </c>
      <c r="AG715" s="51">
        <v>6</v>
      </c>
      <c r="AH715" s="51">
        <v>6</v>
      </c>
      <c r="AI715" s="51"/>
      <c r="AJ715" s="51">
        <v>3</v>
      </c>
      <c r="AK715" s="51" t="s">
        <v>521</v>
      </c>
      <c r="AL715" s="55">
        <v>43817</v>
      </c>
      <c r="AM715" s="56">
        <v>8.9710000000000001</v>
      </c>
      <c r="AN715" s="57">
        <v>0.9</v>
      </c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</row>
    <row r="716" spans="1:52" s="44" customFormat="1" x14ac:dyDescent="0.2">
      <c r="A716" s="44">
        <v>790</v>
      </c>
      <c r="B716" s="44">
        <v>84</v>
      </c>
      <c r="C716" s="44">
        <v>3</v>
      </c>
      <c r="D716" s="124" t="s">
        <v>303</v>
      </c>
      <c r="F716" s="116"/>
      <c r="G716" s="76"/>
      <c r="H716" s="6" t="s">
        <v>5530</v>
      </c>
      <c r="I716" s="16" t="s">
        <v>480</v>
      </c>
      <c r="J716" s="290">
        <v>531373</v>
      </c>
      <c r="K716" s="51" t="s">
        <v>4039</v>
      </c>
      <c r="L716" s="51" t="s">
        <v>4039</v>
      </c>
      <c r="M716" s="219" t="s">
        <v>4040</v>
      </c>
      <c r="N716" s="50" t="s">
        <v>4041</v>
      </c>
      <c r="O716" s="50"/>
      <c r="P716" s="51" t="s">
        <v>844</v>
      </c>
      <c r="Q716" s="348">
        <v>5.0583333333333336</v>
      </c>
      <c r="R716" s="257" t="s">
        <v>93</v>
      </c>
      <c r="S716" s="54" t="s">
        <v>481</v>
      </c>
      <c r="T716" s="54" t="s">
        <v>517</v>
      </c>
      <c r="U716" s="54" t="s">
        <v>482</v>
      </c>
      <c r="V716" s="54" t="s">
        <v>482</v>
      </c>
      <c r="W716" s="54" t="s">
        <v>482</v>
      </c>
      <c r="X716" s="54" t="s">
        <v>482</v>
      </c>
      <c r="Y716" s="54" t="s">
        <v>482</v>
      </c>
      <c r="Z716" s="51"/>
      <c r="AA716" s="51"/>
      <c r="AB716" s="51"/>
      <c r="AC716" s="51"/>
      <c r="AD716" s="51"/>
      <c r="AE716" s="54" t="s">
        <v>482</v>
      </c>
      <c r="AF716" s="51">
        <v>6</v>
      </c>
      <c r="AG716" s="51">
        <v>6</v>
      </c>
      <c r="AH716" s="51">
        <v>6</v>
      </c>
      <c r="AI716" s="51"/>
      <c r="AJ716" s="51">
        <v>3</v>
      </c>
      <c r="AK716" s="51" t="s">
        <v>521</v>
      </c>
      <c r="AL716" s="55">
        <v>43817</v>
      </c>
      <c r="AM716" s="56">
        <v>8.9710000000000001</v>
      </c>
      <c r="AN716" s="57">
        <v>0.9</v>
      </c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</row>
    <row r="717" spans="1:52" s="44" customFormat="1" x14ac:dyDescent="0.2">
      <c r="A717" s="44">
        <v>790</v>
      </c>
      <c r="B717" s="44">
        <v>84</v>
      </c>
      <c r="C717" s="44">
        <v>3</v>
      </c>
      <c r="D717" s="124" t="s">
        <v>303</v>
      </c>
      <c r="F717" s="116"/>
      <c r="G717" s="76"/>
      <c r="H717" s="6" t="s">
        <v>5530</v>
      </c>
      <c r="I717" s="16" t="s">
        <v>480</v>
      </c>
      <c r="J717" s="290">
        <v>531374</v>
      </c>
      <c r="K717" s="51" t="s">
        <v>4042</v>
      </c>
      <c r="L717" s="51" t="s">
        <v>4042</v>
      </c>
      <c r="M717" s="219" t="s">
        <v>4043</v>
      </c>
      <c r="N717" s="50" t="s">
        <v>4044</v>
      </c>
      <c r="O717" s="50"/>
      <c r="P717" s="51" t="s">
        <v>844</v>
      </c>
      <c r="Q717" s="348">
        <v>5.0583333333333336</v>
      </c>
      <c r="R717" s="257" t="s">
        <v>93</v>
      </c>
      <c r="S717" s="54" t="s">
        <v>481</v>
      </c>
      <c r="T717" s="54" t="s">
        <v>517</v>
      </c>
      <c r="U717" s="54" t="s">
        <v>482</v>
      </c>
      <c r="V717" s="54" t="s">
        <v>482</v>
      </c>
      <c r="W717" s="54" t="s">
        <v>482</v>
      </c>
      <c r="X717" s="54" t="s">
        <v>482</v>
      </c>
      <c r="Y717" s="54" t="s">
        <v>482</v>
      </c>
      <c r="Z717" s="51"/>
      <c r="AA717" s="51"/>
      <c r="AB717" s="51"/>
      <c r="AC717" s="51"/>
      <c r="AD717" s="51"/>
      <c r="AE717" s="54" t="s">
        <v>482</v>
      </c>
      <c r="AF717" s="51">
        <v>6</v>
      </c>
      <c r="AG717" s="51">
        <v>6</v>
      </c>
      <c r="AH717" s="51">
        <v>6</v>
      </c>
      <c r="AI717" s="51"/>
      <c r="AJ717" s="51">
        <v>3</v>
      </c>
      <c r="AK717" s="51" t="s">
        <v>521</v>
      </c>
      <c r="AL717" s="55">
        <v>43817</v>
      </c>
      <c r="AM717" s="56">
        <v>8.9710000000000001</v>
      </c>
      <c r="AN717" s="57">
        <v>0.9</v>
      </c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</row>
    <row r="718" spans="1:52" s="44" customFormat="1" x14ac:dyDescent="0.2">
      <c r="A718" s="44">
        <v>790</v>
      </c>
      <c r="B718" s="44">
        <v>84</v>
      </c>
      <c r="C718" s="44">
        <v>3</v>
      </c>
      <c r="D718" s="124" t="s">
        <v>303</v>
      </c>
      <c r="F718" s="116"/>
      <c r="G718" s="76"/>
      <c r="H718" s="6" t="s">
        <v>5530</v>
      </c>
      <c r="I718" s="16" t="s">
        <v>480</v>
      </c>
      <c r="J718" s="290">
        <v>531375</v>
      </c>
      <c r="K718" s="51" t="s">
        <v>4045</v>
      </c>
      <c r="L718" s="51" t="s">
        <v>4045</v>
      </c>
      <c r="M718" s="219" t="s">
        <v>4046</v>
      </c>
      <c r="N718" s="50" t="s">
        <v>4047</v>
      </c>
      <c r="O718" s="50"/>
      <c r="P718" s="51" t="s">
        <v>844</v>
      </c>
      <c r="Q718" s="348">
        <v>5.0583333333333336</v>
      </c>
      <c r="R718" s="257" t="s">
        <v>93</v>
      </c>
      <c r="S718" s="54" t="s">
        <v>481</v>
      </c>
      <c r="T718" s="54" t="s">
        <v>517</v>
      </c>
      <c r="U718" s="54" t="s">
        <v>482</v>
      </c>
      <c r="V718" s="54" t="s">
        <v>482</v>
      </c>
      <c r="W718" s="54" t="s">
        <v>482</v>
      </c>
      <c r="X718" s="54" t="s">
        <v>482</v>
      </c>
      <c r="Y718" s="54" t="s">
        <v>482</v>
      </c>
      <c r="Z718" s="51"/>
      <c r="AA718" s="51"/>
      <c r="AB718" s="51"/>
      <c r="AC718" s="51"/>
      <c r="AD718" s="51"/>
      <c r="AE718" s="54" t="s">
        <v>482</v>
      </c>
      <c r="AF718" s="51">
        <v>6</v>
      </c>
      <c r="AG718" s="51">
        <v>6</v>
      </c>
      <c r="AH718" s="51">
        <v>6</v>
      </c>
      <c r="AI718" s="51"/>
      <c r="AJ718" s="51">
        <v>3</v>
      </c>
      <c r="AK718" s="51" t="s">
        <v>521</v>
      </c>
      <c r="AL718" s="55">
        <v>43817</v>
      </c>
      <c r="AM718" s="56">
        <v>8.9710000000000001</v>
      </c>
      <c r="AN718" s="57">
        <v>0.9</v>
      </c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</row>
    <row r="719" spans="1:52" s="44" customFormat="1" x14ac:dyDescent="0.2">
      <c r="A719" s="44">
        <v>790</v>
      </c>
      <c r="B719" s="44">
        <v>84</v>
      </c>
      <c r="C719" s="44">
        <v>3</v>
      </c>
      <c r="D719" s="124" t="s">
        <v>303</v>
      </c>
      <c r="F719" s="116"/>
      <c r="G719" s="76"/>
      <c r="H719" s="6" t="s">
        <v>5530</v>
      </c>
      <c r="I719" s="16" t="s">
        <v>480</v>
      </c>
      <c r="J719" s="290">
        <v>531376</v>
      </c>
      <c r="K719" s="51" t="s">
        <v>4048</v>
      </c>
      <c r="L719" s="51" t="s">
        <v>4048</v>
      </c>
      <c r="M719" s="219" t="s">
        <v>4049</v>
      </c>
      <c r="N719" s="50" t="s">
        <v>4050</v>
      </c>
      <c r="O719" s="50"/>
      <c r="P719" s="51" t="s">
        <v>844</v>
      </c>
      <c r="Q719" s="348">
        <v>5.0583333333333336</v>
      </c>
      <c r="R719" s="257" t="s">
        <v>93</v>
      </c>
      <c r="S719" s="54" t="s">
        <v>481</v>
      </c>
      <c r="T719" s="54" t="s">
        <v>517</v>
      </c>
      <c r="U719" s="54" t="s">
        <v>482</v>
      </c>
      <c r="V719" s="54" t="s">
        <v>482</v>
      </c>
      <c r="W719" s="54" t="s">
        <v>482</v>
      </c>
      <c r="X719" s="54" t="s">
        <v>482</v>
      </c>
      <c r="Y719" s="54" t="s">
        <v>482</v>
      </c>
      <c r="Z719" s="51"/>
      <c r="AA719" s="51"/>
      <c r="AB719" s="51"/>
      <c r="AC719" s="51"/>
      <c r="AD719" s="51"/>
      <c r="AE719" s="54" t="s">
        <v>482</v>
      </c>
      <c r="AF719" s="51">
        <v>6</v>
      </c>
      <c r="AG719" s="51">
        <v>6</v>
      </c>
      <c r="AH719" s="51">
        <v>6</v>
      </c>
      <c r="AI719" s="51"/>
      <c r="AJ719" s="51">
        <v>3</v>
      </c>
      <c r="AK719" s="51" t="s">
        <v>521</v>
      </c>
      <c r="AL719" s="55">
        <v>43817</v>
      </c>
      <c r="AM719" s="56">
        <v>8.9710000000000001</v>
      </c>
      <c r="AN719" s="57">
        <v>0.9</v>
      </c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</row>
    <row r="720" spans="1:52" s="44" customFormat="1" x14ac:dyDescent="0.2">
      <c r="A720" s="44">
        <v>790</v>
      </c>
      <c r="B720" s="44">
        <v>84</v>
      </c>
      <c r="C720" s="44">
        <v>3</v>
      </c>
      <c r="D720" s="124" t="s">
        <v>303</v>
      </c>
      <c r="F720" s="116"/>
      <c r="G720" s="76"/>
      <c r="H720" s="6" t="s">
        <v>5530</v>
      </c>
      <c r="I720" s="16" t="s">
        <v>480</v>
      </c>
      <c r="J720" s="290">
        <v>531377</v>
      </c>
      <c r="K720" s="51" t="s">
        <v>4051</v>
      </c>
      <c r="L720" s="51" t="s">
        <v>4051</v>
      </c>
      <c r="M720" s="219" t="s">
        <v>4052</v>
      </c>
      <c r="N720" s="50" t="s">
        <v>4053</v>
      </c>
      <c r="O720" s="50"/>
      <c r="P720" s="51" t="s">
        <v>844</v>
      </c>
      <c r="Q720" s="348">
        <v>5.0583333333333336</v>
      </c>
      <c r="R720" s="257" t="s">
        <v>93</v>
      </c>
      <c r="S720" s="54" t="s">
        <v>481</v>
      </c>
      <c r="T720" s="54" t="s">
        <v>517</v>
      </c>
      <c r="U720" s="54" t="s">
        <v>482</v>
      </c>
      <c r="V720" s="54" t="s">
        <v>482</v>
      </c>
      <c r="W720" s="54" t="s">
        <v>482</v>
      </c>
      <c r="X720" s="54" t="s">
        <v>482</v>
      </c>
      <c r="Y720" s="54" t="s">
        <v>482</v>
      </c>
      <c r="Z720" s="51"/>
      <c r="AA720" s="51"/>
      <c r="AB720" s="51"/>
      <c r="AC720" s="51"/>
      <c r="AD720" s="51"/>
      <c r="AE720" s="54" t="s">
        <v>482</v>
      </c>
      <c r="AF720" s="51">
        <v>6</v>
      </c>
      <c r="AG720" s="51">
        <v>6</v>
      </c>
      <c r="AH720" s="51">
        <v>6</v>
      </c>
      <c r="AI720" s="51"/>
      <c r="AJ720" s="51">
        <v>3</v>
      </c>
      <c r="AK720" s="51" t="s">
        <v>521</v>
      </c>
      <c r="AL720" s="55">
        <v>43817</v>
      </c>
      <c r="AM720" s="56">
        <v>8.9710000000000001</v>
      </c>
      <c r="AN720" s="57">
        <v>0.9</v>
      </c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</row>
    <row r="721" spans="1:52" s="44" customFormat="1" x14ac:dyDescent="0.2">
      <c r="A721" s="44">
        <v>790</v>
      </c>
      <c r="B721" s="44">
        <v>84</v>
      </c>
      <c r="C721" s="44">
        <v>3</v>
      </c>
      <c r="D721" s="124" t="s">
        <v>303</v>
      </c>
      <c r="F721" s="116"/>
      <c r="G721" s="76"/>
      <c r="H721" s="6" t="s">
        <v>5530</v>
      </c>
      <c r="I721" s="16" t="s">
        <v>480</v>
      </c>
      <c r="J721" s="290">
        <v>531378</v>
      </c>
      <c r="K721" s="51" t="s">
        <v>4054</v>
      </c>
      <c r="L721" s="51" t="s">
        <v>4054</v>
      </c>
      <c r="M721" s="219" t="s">
        <v>4055</v>
      </c>
      <c r="N721" s="50" t="s">
        <v>4056</v>
      </c>
      <c r="O721" s="50"/>
      <c r="P721" s="51" t="s">
        <v>844</v>
      </c>
      <c r="Q721" s="348">
        <v>5.0583333333333336</v>
      </c>
      <c r="R721" s="257" t="s">
        <v>93</v>
      </c>
      <c r="S721" s="54" t="s">
        <v>481</v>
      </c>
      <c r="T721" s="54" t="s">
        <v>517</v>
      </c>
      <c r="U721" s="54" t="s">
        <v>482</v>
      </c>
      <c r="V721" s="54" t="s">
        <v>482</v>
      </c>
      <c r="W721" s="54" t="s">
        <v>482</v>
      </c>
      <c r="X721" s="54" t="s">
        <v>482</v>
      </c>
      <c r="Y721" s="54" t="s">
        <v>482</v>
      </c>
      <c r="Z721" s="51"/>
      <c r="AA721" s="51"/>
      <c r="AB721" s="51"/>
      <c r="AC721" s="51"/>
      <c r="AD721" s="51"/>
      <c r="AE721" s="54" t="s">
        <v>482</v>
      </c>
      <c r="AF721" s="51">
        <v>6</v>
      </c>
      <c r="AG721" s="51">
        <v>6</v>
      </c>
      <c r="AH721" s="51">
        <v>6</v>
      </c>
      <c r="AI721" s="51"/>
      <c r="AJ721" s="51">
        <v>3</v>
      </c>
      <c r="AK721" s="51" t="s">
        <v>521</v>
      </c>
      <c r="AL721" s="55">
        <v>43817</v>
      </c>
      <c r="AM721" s="56">
        <v>8.9710000000000001</v>
      </c>
      <c r="AN721" s="57">
        <v>0.9</v>
      </c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</row>
    <row r="722" spans="1:52" s="44" customFormat="1" x14ac:dyDescent="0.2">
      <c r="A722" s="44">
        <v>790</v>
      </c>
      <c r="B722" s="44">
        <v>84</v>
      </c>
      <c r="C722" s="44">
        <v>3</v>
      </c>
      <c r="D722" s="124" t="s">
        <v>303</v>
      </c>
      <c r="F722" s="116"/>
      <c r="G722" s="76"/>
      <c r="H722" s="6" t="s">
        <v>5530</v>
      </c>
      <c r="I722" s="16" t="s">
        <v>480</v>
      </c>
      <c r="J722" s="290">
        <v>531379</v>
      </c>
      <c r="K722" s="51" t="s">
        <v>4057</v>
      </c>
      <c r="L722" s="51" t="s">
        <v>4057</v>
      </c>
      <c r="M722" s="219" t="s">
        <v>4058</v>
      </c>
      <c r="N722" s="50" t="s">
        <v>4059</v>
      </c>
      <c r="O722" s="50"/>
      <c r="P722" s="51" t="s">
        <v>844</v>
      </c>
      <c r="Q722" s="348">
        <v>5.0583333333333336</v>
      </c>
      <c r="R722" s="257" t="s">
        <v>93</v>
      </c>
      <c r="S722" s="54" t="s">
        <v>481</v>
      </c>
      <c r="T722" s="54" t="s">
        <v>517</v>
      </c>
      <c r="U722" s="54" t="s">
        <v>482</v>
      </c>
      <c r="V722" s="54" t="s">
        <v>482</v>
      </c>
      <c r="W722" s="54" t="s">
        <v>482</v>
      </c>
      <c r="X722" s="54" t="s">
        <v>482</v>
      </c>
      <c r="Y722" s="54" t="s">
        <v>482</v>
      </c>
      <c r="Z722" s="51"/>
      <c r="AA722" s="51"/>
      <c r="AB722" s="51"/>
      <c r="AC722" s="51"/>
      <c r="AD722" s="51"/>
      <c r="AE722" s="54" t="s">
        <v>482</v>
      </c>
      <c r="AF722" s="51">
        <v>6</v>
      </c>
      <c r="AG722" s="51">
        <v>6</v>
      </c>
      <c r="AH722" s="51">
        <v>6</v>
      </c>
      <c r="AI722" s="51"/>
      <c r="AJ722" s="51">
        <v>3</v>
      </c>
      <c r="AK722" s="51" t="s">
        <v>521</v>
      </c>
      <c r="AL722" s="55">
        <v>43817</v>
      </c>
      <c r="AM722" s="56">
        <v>8.9710000000000001</v>
      </c>
      <c r="AN722" s="57">
        <v>0.9</v>
      </c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</row>
    <row r="723" spans="1:52" s="44" customFormat="1" x14ac:dyDescent="0.2">
      <c r="A723" s="44">
        <v>790</v>
      </c>
      <c r="B723" s="44">
        <v>84</v>
      </c>
      <c r="C723" s="44">
        <v>3</v>
      </c>
      <c r="D723" s="124" t="s">
        <v>303</v>
      </c>
      <c r="F723" s="116"/>
      <c r="G723" s="76"/>
      <c r="H723" s="6" t="s">
        <v>5530</v>
      </c>
      <c r="I723" s="16" t="s">
        <v>480</v>
      </c>
      <c r="J723" s="290">
        <v>531380</v>
      </c>
      <c r="K723" s="51" t="s">
        <v>4060</v>
      </c>
      <c r="L723" s="51" t="s">
        <v>4060</v>
      </c>
      <c r="M723" s="219" t="s">
        <v>4061</v>
      </c>
      <c r="N723" s="50" t="s">
        <v>4062</v>
      </c>
      <c r="O723" s="50"/>
      <c r="P723" s="51" t="s">
        <v>844</v>
      </c>
      <c r="Q723" s="348">
        <v>5.0583333333333336</v>
      </c>
      <c r="R723" s="257" t="s">
        <v>93</v>
      </c>
      <c r="S723" s="54" t="s">
        <v>481</v>
      </c>
      <c r="T723" s="54" t="s">
        <v>517</v>
      </c>
      <c r="U723" s="54" t="s">
        <v>482</v>
      </c>
      <c r="V723" s="54" t="s">
        <v>482</v>
      </c>
      <c r="W723" s="54" t="s">
        <v>482</v>
      </c>
      <c r="X723" s="54" t="s">
        <v>482</v>
      </c>
      <c r="Y723" s="54" t="s">
        <v>482</v>
      </c>
      <c r="Z723" s="51"/>
      <c r="AA723" s="51"/>
      <c r="AB723" s="51"/>
      <c r="AC723" s="51"/>
      <c r="AD723" s="51"/>
      <c r="AE723" s="54" t="s">
        <v>482</v>
      </c>
      <c r="AF723" s="51">
        <v>6</v>
      </c>
      <c r="AG723" s="51">
        <v>6</v>
      </c>
      <c r="AH723" s="51">
        <v>6</v>
      </c>
      <c r="AI723" s="51"/>
      <c r="AJ723" s="51">
        <v>3</v>
      </c>
      <c r="AK723" s="51" t="s">
        <v>521</v>
      </c>
      <c r="AL723" s="55">
        <v>43817</v>
      </c>
      <c r="AM723" s="56">
        <v>8.9710000000000001</v>
      </c>
      <c r="AN723" s="57">
        <v>0.9</v>
      </c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</row>
    <row r="724" spans="1:52" s="44" customFormat="1" x14ac:dyDescent="0.2">
      <c r="A724" s="44">
        <v>790</v>
      </c>
      <c r="B724" s="44">
        <v>84</v>
      </c>
      <c r="C724" s="44">
        <v>3</v>
      </c>
      <c r="D724" s="124" t="s">
        <v>303</v>
      </c>
      <c r="F724" s="116"/>
      <c r="G724" s="76"/>
      <c r="H724" s="6" t="s">
        <v>5530</v>
      </c>
      <c r="I724" s="16" t="s">
        <v>480</v>
      </c>
      <c r="J724" s="290">
        <v>531381</v>
      </c>
      <c r="K724" s="51" t="s">
        <v>4063</v>
      </c>
      <c r="L724" s="51" t="s">
        <v>4063</v>
      </c>
      <c r="M724" s="219" t="s">
        <v>4064</v>
      </c>
      <c r="N724" s="50" t="s">
        <v>4065</v>
      </c>
      <c r="O724" s="50"/>
      <c r="P724" s="51" t="s">
        <v>844</v>
      </c>
      <c r="Q724" s="348">
        <v>5.0583333333333336</v>
      </c>
      <c r="R724" s="257" t="s">
        <v>93</v>
      </c>
      <c r="S724" s="54" t="s">
        <v>481</v>
      </c>
      <c r="T724" s="54" t="s">
        <v>517</v>
      </c>
      <c r="U724" s="54" t="s">
        <v>482</v>
      </c>
      <c r="V724" s="54" t="s">
        <v>482</v>
      </c>
      <c r="W724" s="54" t="s">
        <v>482</v>
      </c>
      <c r="X724" s="54" t="s">
        <v>482</v>
      </c>
      <c r="Y724" s="54" t="s">
        <v>482</v>
      </c>
      <c r="Z724" s="51"/>
      <c r="AA724" s="51"/>
      <c r="AB724" s="51"/>
      <c r="AC724" s="51"/>
      <c r="AD724" s="51"/>
      <c r="AE724" s="54" t="s">
        <v>482</v>
      </c>
      <c r="AF724" s="51">
        <v>6</v>
      </c>
      <c r="AG724" s="51">
        <v>6</v>
      </c>
      <c r="AH724" s="51">
        <v>6</v>
      </c>
      <c r="AI724" s="51"/>
      <c r="AJ724" s="51">
        <v>3</v>
      </c>
      <c r="AK724" s="51" t="s">
        <v>521</v>
      </c>
      <c r="AL724" s="55">
        <v>43817</v>
      </c>
      <c r="AM724" s="56">
        <v>8.9710000000000001</v>
      </c>
      <c r="AN724" s="57">
        <v>0.9</v>
      </c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</row>
    <row r="725" spans="1:52" s="44" customFormat="1" ht="13.5" customHeight="1" x14ac:dyDescent="0.2">
      <c r="A725" s="44">
        <v>790</v>
      </c>
      <c r="B725" s="44">
        <v>84</v>
      </c>
      <c r="C725" s="44">
        <v>3</v>
      </c>
      <c r="D725" s="124" t="s">
        <v>303</v>
      </c>
      <c r="F725" s="116"/>
      <c r="G725" s="76"/>
      <c r="H725" s="6" t="s">
        <v>5530</v>
      </c>
      <c r="I725" s="16" t="s">
        <v>480</v>
      </c>
      <c r="J725" s="290">
        <v>531382</v>
      </c>
      <c r="K725" s="51" t="s">
        <v>4066</v>
      </c>
      <c r="L725" s="51" t="s">
        <v>4066</v>
      </c>
      <c r="M725" s="219" t="s">
        <v>4067</v>
      </c>
      <c r="N725" s="50" t="s">
        <v>4068</v>
      </c>
      <c r="O725" s="50"/>
      <c r="P725" s="51" t="s">
        <v>844</v>
      </c>
      <c r="Q725" s="348">
        <v>5.0583333333333336</v>
      </c>
      <c r="R725" s="257" t="s">
        <v>93</v>
      </c>
      <c r="S725" s="54" t="s">
        <v>481</v>
      </c>
      <c r="T725" s="54" t="s">
        <v>517</v>
      </c>
      <c r="U725" s="54" t="s">
        <v>482</v>
      </c>
      <c r="V725" s="54" t="s">
        <v>482</v>
      </c>
      <c r="W725" s="54" t="s">
        <v>482</v>
      </c>
      <c r="X725" s="54" t="s">
        <v>482</v>
      </c>
      <c r="Y725" s="54" t="s">
        <v>482</v>
      </c>
      <c r="Z725" s="51"/>
      <c r="AA725" s="51"/>
      <c r="AB725" s="51"/>
      <c r="AC725" s="51"/>
      <c r="AD725" s="51"/>
      <c r="AE725" s="54" t="s">
        <v>482</v>
      </c>
      <c r="AF725" s="51">
        <v>6</v>
      </c>
      <c r="AG725" s="51">
        <v>6</v>
      </c>
      <c r="AH725" s="51">
        <v>6</v>
      </c>
      <c r="AI725" s="51"/>
      <c r="AJ725" s="51">
        <v>3</v>
      </c>
      <c r="AK725" s="51" t="s">
        <v>521</v>
      </c>
      <c r="AL725" s="55">
        <v>43817</v>
      </c>
      <c r="AM725" s="56">
        <v>8.9710000000000001</v>
      </c>
      <c r="AN725" s="57">
        <v>0.9</v>
      </c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</row>
    <row r="726" spans="1:52" s="22" customFormat="1" ht="13.5" customHeight="1" x14ac:dyDescent="0.25">
      <c r="A726" s="2">
        <v>790</v>
      </c>
      <c r="B726" s="2">
        <v>84</v>
      </c>
      <c r="C726" s="2">
        <v>4</v>
      </c>
      <c r="D726" s="1" t="s">
        <v>119</v>
      </c>
      <c r="E726" s="2"/>
      <c r="F726" s="19"/>
      <c r="G726" s="4" t="s">
        <v>93</v>
      </c>
      <c r="H726" s="6" t="s">
        <v>5530</v>
      </c>
      <c r="I726" s="16" t="s">
        <v>480</v>
      </c>
      <c r="J726" s="286">
        <v>531435</v>
      </c>
      <c r="K726" s="16" t="s">
        <v>845</v>
      </c>
      <c r="L726" s="16" t="s">
        <v>845</v>
      </c>
      <c r="M726" s="329" t="s">
        <v>846</v>
      </c>
      <c r="N726" s="8" t="s">
        <v>847</v>
      </c>
      <c r="O726" s="16"/>
      <c r="P726" s="16" t="s">
        <v>848</v>
      </c>
      <c r="Q726" s="346">
        <v>0.52916666666666667</v>
      </c>
      <c r="R726" s="255" t="s">
        <v>93</v>
      </c>
      <c r="S726" s="16" t="s">
        <v>481</v>
      </c>
      <c r="T726" s="16" t="s">
        <v>517</v>
      </c>
      <c r="U726" s="16" t="s">
        <v>482</v>
      </c>
      <c r="V726" s="16" t="s">
        <v>482</v>
      </c>
      <c r="W726" s="16" t="s">
        <v>482</v>
      </c>
      <c r="X726" s="16" t="s">
        <v>482</v>
      </c>
      <c r="Y726" s="16" t="s">
        <v>482</v>
      </c>
      <c r="Z726" s="16"/>
      <c r="AA726" s="16"/>
      <c r="AB726" s="16"/>
      <c r="AC726" s="16"/>
      <c r="AD726" s="16"/>
      <c r="AE726" s="16" t="s">
        <v>482</v>
      </c>
      <c r="AF726" s="16">
        <v>6</v>
      </c>
      <c r="AG726" s="16">
        <v>6</v>
      </c>
      <c r="AH726" s="16">
        <v>6</v>
      </c>
      <c r="AI726" s="16"/>
      <c r="AJ726" s="16">
        <v>3</v>
      </c>
      <c r="AK726" s="16" t="s">
        <v>521</v>
      </c>
      <c r="AL726" s="34">
        <v>43817</v>
      </c>
      <c r="AM726" s="18">
        <v>8.9710000000000001</v>
      </c>
      <c r="AN726" s="35">
        <v>0.9</v>
      </c>
      <c r="AO726" s="12"/>
    </row>
    <row r="727" spans="1:52" s="44" customFormat="1" ht="12" customHeight="1" x14ac:dyDescent="0.2">
      <c r="A727" s="44">
        <v>790</v>
      </c>
      <c r="B727" s="44">
        <v>84</v>
      </c>
      <c r="C727" s="44">
        <v>4</v>
      </c>
      <c r="D727" s="124" t="s">
        <v>119</v>
      </c>
      <c r="F727" s="116"/>
      <c r="G727" s="76" t="s">
        <v>93</v>
      </c>
      <c r="H727" s="6" t="s">
        <v>5530</v>
      </c>
      <c r="I727" s="16" t="s">
        <v>480</v>
      </c>
      <c r="J727" s="290">
        <v>531436</v>
      </c>
      <c r="K727" s="51" t="s">
        <v>4069</v>
      </c>
      <c r="L727" s="51" t="s">
        <v>4069</v>
      </c>
      <c r="M727" s="219" t="s">
        <v>4070</v>
      </c>
      <c r="N727" s="50" t="s">
        <v>4071</v>
      </c>
      <c r="O727" s="50"/>
      <c r="P727" s="51" t="s">
        <v>848</v>
      </c>
      <c r="Q727" s="348">
        <v>0.52916666666666667</v>
      </c>
      <c r="R727" s="257" t="s">
        <v>93</v>
      </c>
      <c r="S727" s="54" t="s">
        <v>481</v>
      </c>
      <c r="T727" s="54" t="s">
        <v>517</v>
      </c>
      <c r="U727" s="54" t="s">
        <v>482</v>
      </c>
      <c r="V727" s="54" t="s">
        <v>482</v>
      </c>
      <c r="W727" s="54" t="s">
        <v>482</v>
      </c>
      <c r="X727" s="54" t="s">
        <v>482</v>
      </c>
      <c r="Y727" s="54" t="s">
        <v>482</v>
      </c>
      <c r="Z727" s="51"/>
      <c r="AA727" s="51"/>
      <c r="AB727" s="51"/>
      <c r="AC727" s="51"/>
      <c r="AD727" s="51"/>
      <c r="AE727" s="54" t="s">
        <v>482</v>
      </c>
      <c r="AF727" s="51">
        <v>6</v>
      </c>
      <c r="AG727" s="51">
        <v>6</v>
      </c>
      <c r="AH727" s="51">
        <v>6</v>
      </c>
      <c r="AI727" s="51"/>
      <c r="AJ727" s="51">
        <v>3</v>
      </c>
      <c r="AK727" s="51" t="s">
        <v>521</v>
      </c>
      <c r="AL727" s="55">
        <v>43817</v>
      </c>
      <c r="AM727" s="56">
        <v>8.9710000000000001</v>
      </c>
      <c r="AN727" s="57">
        <v>0.9</v>
      </c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</row>
    <row r="728" spans="1:52" s="44" customFormat="1" x14ac:dyDescent="0.2">
      <c r="A728" s="44">
        <v>790</v>
      </c>
      <c r="B728" s="44">
        <v>84</v>
      </c>
      <c r="C728" s="44">
        <v>4</v>
      </c>
      <c r="D728" s="124" t="s">
        <v>119</v>
      </c>
      <c r="F728" s="116"/>
      <c r="G728" s="76"/>
      <c r="H728" s="6" t="s">
        <v>5530</v>
      </c>
      <c r="I728" s="16" t="s">
        <v>480</v>
      </c>
      <c r="J728" s="290">
        <v>531437</v>
      </c>
      <c r="K728" s="51" t="s">
        <v>4072</v>
      </c>
      <c r="L728" s="51" t="s">
        <v>4072</v>
      </c>
      <c r="M728" s="219" t="s">
        <v>4073</v>
      </c>
      <c r="N728" s="50" t="s">
        <v>4074</v>
      </c>
      <c r="O728" s="50"/>
      <c r="P728" s="51" t="s">
        <v>848</v>
      </c>
      <c r="Q728" s="348">
        <v>0.52916666666666667</v>
      </c>
      <c r="R728" s="257" t="s">
        <v>93</v>
      </c>
      <c r="S728" s="54" t="s">
        <v>481</v>
      </c>
      <c r="T728" s="54" t="s">
        <v>517</v>
      </c>
      <c r="U728" s="54" t="s">
        <v>482</v>
      </c>
      <c r="V728" s="54" t="s">
        <v>482</v>
      </c>
      <c r="W728" s="54" t="s">
        <v>482</v>
      </c>
      <c r="X728" s="54" t="s">
        <v>482</v>
      </c>
      <c r="Y728" s="54" t="s">
        <v>482</v>
      </c>
      <c r="Z728" s="51"/>
      <c r="AA728" s="51"/>
      <c r="AB728" s="51"/>
      <c r="AC728" s="51"/>
      <c r="AD728" s="51"/>
      <c r="AE728" s="54" t="s">
        <v>482</v>
      </c>
      <c r="AF728" s="51">
        <v>6</v>
      </c>
      <c r="AG728" s="51">
        <v>6</v>
      </c>
      <c r="AH728" s="51">
        <v>6</v>
      </c>
      <c r="AI728" s="51"/>
      <c r="AJ728" s="51">
        <v>3</v>
      </c>
      <c r="AK728" s="51" t="s">
        <v>521</v>
      </c>
      <c r="AL728" s="55">
        <v>43817</v>
      </c>
      <c r="AM728" s="56">
        <v>8.9710000000000001</v>
      </c>
      <c r="AN728" s="57">
        <v>0.9</v>
      </c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</row>
    <row r="729" spans="1:52" s="44" customFormat="1" x14ac:dyDescent="0.2">
      <c r="A729" s="44">
        <v>790</v>
      </c>
      <c r="B729" s="44">
        <v>84</v>
      </c>
      <c r="C729" s="44">
        <v>4</v>
      </c>
      <c r="D729" s="124" t="s">
        <v>119</v>
      </c>
      <c r="F729" s="116"/>
      <c r="G729" s="76"/>
      <c r="H729" s="6" t="s">
        <v>5530</v>
      </c>
      <c r="I729" s="16" t="s">
        <v>480</v>
      </c>
      <c r="J729" s="290">
        <v>531438</v>
      </c>
      <c r="K729" s="51" t="s">
        <v>4075</v>
      </c>
      <c r="L729" s="51" t="s">
        <v>4075</v>
      </c>
      <c r="M729" s="219" t="s">
        <v>4076</v>
      </c>
      <c r="N729" s="50" t="s">
        <v>4077</v>
      </c>
      <c r="O729" s="50"/>
      <c r="P729" s="51" t="s">
        <v>848</v>
      </c>
      <c r="Q729" s="348">
        <v>0.52916666666666667</v>
      </c>
      <c r="R729" s="257" t="s">
        <v>93</v>
      </c>
      <c r="S729" s="54" t="s">
        <v>481</v>
      </c>
      <c r="T729" s="54" t="s">
        <v>517</v>
      </c>
      <c r="U729" s="54" t="s">
        <v>482</v>
      </c>
      <c r="V729" s="54" t="s">
        <v>482</v>
      </c>
      <c r="W729" s="54" t="s">
        <v>482</v>
      </c>
      <c r="X729" s="54" t="s">
        <v>482</v>
      </c>
      <c r="Y729" s="54" t="s">
        <v>482</v>
      </c>
      <c r="Z729" s="51"/>
      <c r="AA729" s="51"/>
      <c r="AB729" s="51"/>
      <c r="AC729" s="51"/>
      <c r="AD729" s="51"/>
      <c r="AE729" s="54" t="s">
        <v>482</v>
      </c>
      <c r="AF729" s="51">
        <v>6</v>
      </c>
      <c r="AG729" s="51">
        <v>6</v>
      </c>
      <c r="AH729" s="51">
        <v>6</v>
      </c>
      <c r="AI729" s="51"/>
      <c r="AJ729" s="51">
        <v>3</v>
      </c>
      <c r="AK729" s="51" t="s">
        <v>521</v>
      </c>
      <c r="AL729" s="55">
        <v>43817</v>
      </c>
      <c r="AM729" s="56">
        <v>8.9710000000000001</v>
      </c>
      <c r="AN729" s="57">
        <v>0.9</v>
      </c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</row>
    <row r="730" spans="1:52" s="44" customFormat="1" x14ac:dyDescent="0.2">
      <c r="A730" s="44">
        <v>790</v>
      </c>
      <c r="B730" s="44">
        <v>84</v>
      </c>
      <c r="C730" s="44">
        <v>4</v>
      </c>
      <c r="D730" s="124" t="s">
        <v>119</v>
      </c>
      <c r="F730" s="116"/>
      <c r="G730" s="76"/>
      <c r="H730" s="6" t="s">
        <v>5530</v>
      </c>
      <c r="I730" s="16" t="s">
        <v>480</v>
      </c>
      <c r="J730" s="290">
        <v>531439</v>
      </c>
      <c r="K730" s="51" t="s">
        <v>4078</v>
      </c>
      <c r="L730" s="51" t="s">
        <v>4078</v>
      </c>
      <c r="M730" s="219" t="s">
        <v>4079</v>
      </c>
      <c r="N730" s="50" t="s">
        <v>4080</v>
      </c>
      <c r="O730" s="50"/>
      <c r="P730" s="51" t="s">
        <v>848</v>
      </c>
      <c r="Q730" s="348">
        <v>0.52916666666666667</v>
      </c>
      <c r="R730" s="257" t="s">
        <v>93</v>
      </c>
      <c r="S730" s="54" t="s">
        <v>481</v>
      </c>
      <c r="T730" s="54" t="s">
        <v>517</v>
      </c>
      <c r="U730" s="54" t="s">
        <v>482</v>
      </c>
      <c r="V730" s="54" t="s">
        <v>482</v>
      </c>
      <c r="W730" s="54" t="s">
        <v>482</v>
      </c>
      <c r="X730" s="54" t="s">
        <v>482</v>
      </c>
      <c r="Y730" s="54" t="s">
        <v>482</v>
      </c>
      <c r="Z730" s="51"/>
      <c r="AA730" s="51"/>
      <c r="AB730" s="51"/>
      <c r="AC730" s="51"/>
      <c r="AD730" s="51"/>
      <c r="AE730" s="54" t="s">
        <v>482</v>
      </c>
      <c r="AF730" s="51">
        <v>6</v>
      </c>
      <c r="AG730" s="51">
        <v>6</v>
      </c>
      <c r="AH730" s="51">
        <v>6</v>
      </c>
      <c r="AI730" s="51"/>
      <c r="AJ730" s="51">
        <v>3</v>
      </c>
      <c r="AK730" s="51" t="s">
        <v>521</v>
      </c>
      <c r="AL730" s="55">
        <v>43817</v>
      </c>
      <c r="AM730" s="56">
        <v>8.9710000000000001</v>
      </c>
      <c r="AN730" s="57">
        <v>0.9</v>
      </c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</row>
    <row r="731" spans="1:52" s="44" customFormat="1" x14ac:dyDescent="0.2">
      <c r="A731" s="44">
        <v>790</v>
      </c>
      <c r="B731" s="44">
        <v>84</v>
      </c>
      <c r="C731" s="44">
        <v>4</v>
      </c>
      <c r="D731" s="124" t="s">
        <v>119</v>
      </c>
      <c r="F731" s="116"/>
      <c r="G731" s="76"/>
      <c r="H731" s="6" t="s">
        <v>5530</v>
      </c>
      <c r="I731" s="16" t="s">
        <v>480</v>
      </c>
      <c r="J731" s="290">
        <v>531440</v>
      </c>
      <c r="K731" s="51" t="s">
        <v>4081</v>
      </c>
      <c r="L731" s="51" t="s">
        <v>4081</v>
      </c>
      <c r="M731" s="219" t="s">
        <v>4082</v>
      </c>
      <c r="N731" s="50" t="s">
        <v>4083</v>
      </c>
      <c r="O731" s="50"/>
      <c r="P731" s="51" t="s">
        <v>848</v>
      </c>
      <c r="Q731" s="348">
        <v>0.52916666666666667</v>
      </c>
      <c r="R731" s="257" t="s">
        <v>93</v>
      </c>
      <c r="S731" s="54" t="s">
        <v>481</v>
      </c>
      <c r="T731" s="54" t="s">
        <v>517</v>
      </c>
      <c r="U731" s="54" t="s">
        <v>482</v>
      </c>
      <c r="V731" s="54" t="s">
        <v>482</v>
      </c>
      <c r="W731" s="54" t="s">
        <v>482</v>
      </c>
      <c r="X731" s="54" t="s">
        <v>482</v>
      </c>
      <c r="Y731" s="54" t="s">
        <v>482</v>
      </c>
      <c r="Z731" s="51"/>
      <c r="AA731" s="51"/>
      <c r="AB731" s="51"/>
      <c r="AC731" s="51"/>
      <c r="AD731" s="51"/>
      <c r="AE731" s="54" t="s">
        <v>482</v>
      </c>
      <c r="AF731" s="51">
        <v>6</v>
      </c>
      <c r="AG731" s="51">
        <v>6</v>
      </c>
      <c r="AH731" s="51">
        <v>6</v>
      </c>
      <c r="AI731" s="51"/>
      <c r="AJ731" s="51">
        <v>3</v>
      </c>
      <c r="AK731" s="51" t="s">
        <v>521</v>
      </c>
      <c r="AL731" s="55">
        <v>43817</v>
      </c>
      <c r="AM731" s="56">
        <v>8.9710000000000001</v>
      </c>
      <c r="AN731" s="57">
        <v>0.9</v>
      </c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</row>
    <row r="732" spans="1:52" s="44" customFormat="1" x14ac:dyDescent="0.2">
      <c r="A732" s="44">
        <v>790</v>
      </c>
      <c r="B732" s="44">
        <v>84</v>
      </c>
      <c r="C732" s="44">
        <v>4</v>
      </c>
      <c r="D732" s="124" t="s">
        <v>119</v>
      </c>
      <c r="F732" s="116"/>
      <c r="G732" s="76"/>
      <c r="H732" s="6" t="s">
        <v>5530</v>
      </c>
      <c r="I732" s="16" t="s">
        <v>480</v>
      </c>
      <c r="J732" s="290">
        <v>531441</v>
      </c>
      <c r="K732" s="51" t="s">
        <v>4084</v>
      </c>
      <c r="L732" s="51" t="s">
        <v>4084</v>
      </c>
      <c r="M732" s="219" t="s">
        <v>4085</v>
      </c>
      <c r="N732" s="50" t="s">
        <v>4086</v>
      </c>
      <c r="O732" s="50"/>
      <c r="P732" s="51" t="s">
        <v>848</v>
      </c>
      <c r="Q732" s="348">
        <v>0.52916666666666667</v>
      </c>
      <c r="R732" s="257" t="s">
        <v>93</v>
      </c>
      <c r="S732" s="54" t="s">
        <v>481</v>
      </c>
      <c r="T732" s="54" t="s">
        <v>517</v>
      </c>
      <c r="U732" s="54" t="s">
        <v>482</v>
      </c>
      <c r="V732" s="54" t="s">
        <v>482</v>
      </c>
      <c r="W732" s="54" t="s">
        <v>482</v>
      </c>
      <c r="X732" s="54" t="s">
        <v>482</v>
      </c>
      <c r="Y732" s="54" t="s">
        <v>482</v>
      </c>
      <c r="Z732" s="51"/>
      <c r="AA732" s="51"/>
      <c r="AB732" s="51"/>
      <c r="AC732" s="51"/>
      <c r="AD732" s="51"/>
      <c r="AE732" s="54" t="s">
        <v>482</v>
      </c>
      <c r="AF732" s="51">
        <v>6</v>
      </c>
      <c r="AG732" s="51">
        <v>6</v>
      </c>
      <c r="AH732" s="51">
        <v>6</v>
      </c>
      <c r="AI732" s="51"/>
      <c r="AJ732" s="51">
        <v>3</v>
      </c>
      <c r="AK732" s="51" t="s">
        <v>521</v>
      </c>
      <c r="AL732" s="55">
        <v>43817</v>
      </c>
      <c r="AM732" s="56">
        <v>8.9710000000000001</v>
      </c>
      <c r="AN732" s="57">
        <v>0.9</v>
      </c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</row>
    <row r="733" spans="1:52" s="44" customFormat="1" x14ac:dyDescent="0.2">
      <c r="A733" s="44">
        <v>790</v>
      </c>
      <c r="B733" s="44">
        <v>84</v>
      </c>
      <c r="C733" s="44">
        <v>4</v>
      </c>
      <c r="D733" s="124" t="s">
        <v>119</v>
      </c>
      <c r="F733" s="116"/>
      <c r="G733" s="76"/>
      <c r="H733" s="6" t="s">
        <v>5530</v>
      </c>
      <c r="I733" s="16" t="s">
        <v>480</v>
      </c>
      <c r="J733" s="290">
        <v>531442</v>
      </c>
      <c r="K733" s="51" t="s">
        <v>4087</v>
      </c>
      <c r="L733" s="51" t="s">
        <v>4087</v>
      </c>
      <c r="M733" s="219" t="s">
        <v>4088</v>
      </c>
      <c r="N733" s="50" t="s">
        <v>4089</v>
      </c>
      <c r="O733" s="50"/>
      <c r="P733" s="51" t="s">
        <v>848</v>
      </c>
      <c r="Q733" s="348">
        <v>0.52916666666666667</v>
      </c>
      <c r="R733" s="257" t="s">
        <v>93</v>
      </c>
      <c r="S733" s="54" t="s">
        <v>481</v>
      </c>
      <c r="T733" s="54" t="s">
        <v>517</v>
      </c>
      <c r="U733" s="54" t="s">
        <v>482</v>
      </c>
      <c r="V733" s="54" t="s">
        <v>482</v>
      </c>
      <c r="W733" s="54" t="s">
        <v>482</v>
      </c>
      <c r="X733" s="54" t="s">
        <v>482</v>
      </c>
      <c r="Y733" s="54" t="s">
        <v>482</v>
      </c>
      <c r="Z733" s="51"/>
      <c r="AA733" s="51"/>
      <c r="AB733" s="51"/>
      <c r="AC733" s="51"/>
      <c r="AD733" s="51"/>
      <c r="AE733" s="54" t="s">
        <v>482</v>
      </c>
      <c r="AF733" s="51">
        <v>6</v>
      </c>
      <c r="AG733" s="51">
        <v>6</v>
      </c>
      <c r="AH733" s="51">
        <v>6</v>
      </c>
      <c r="AI733" s="51"/>
      <c r="AJ733" s="51">
        <v>3</v>
      </c>
      <c r="AK733" s="51" t="s">
        <v>521</v>
      </c>
      <c r="AL733" s="55">
        <v>43817</v>
      </c>
      <c r="AM733" s="56">
        <v>8.9710000000000001</v>
      </c>
      <c r="AN733" s="57">
        <v>0.9</v>
      </c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</row>
    <row r="734" spans="1:52" s="44" customFormat="1" x14ac:dyDescent="0.2">
      <c r="A734" s="44">
        <v>790</v>
      </c>
      <c r="B734" s="44">
        <v>84</v>
      </c>
      <c r="C734" s="44">
        <v>4</v>
      </c>
      <c r="D734" s="124" t="s">
        <v>119</v>
      </c>
      <c r="F734" s="116"/>
      <c r="G734" s="76"/>
      <c r="H734" s="6" t="s">
        <v>5530</v>
      </c>
      <c r="I734" s="16" t="s">
        <v>480</v>
      </c>
      <c r="J734" s="290">
        <v>531443</v>
      </c>
      <c r="K734" s="51" t="s">
        <v>4090</v>
      </c>
      <c r="L734" s="51" t="s">
        <v>4090</v>
      </c>
      <c r="M734" s="219" t="s">
        <v>4091</v>
      </c>
      <c r="N734" s="50" t="s">
        <v>4092</v>
      </c>
      <c r="O734" s="50"/>
      <c r="P734" s="51" t="s">
        <v>848</v>
      </c>
      <c r="Q734" s="348">
        <v>0.52916666666666667</v>
      </c>
      <c r="R734" s="257" t="s">
        <v>93</v>
      </c>
      <c r="S734" s="54" t="s">
        <v>481</v>
      </c>
      <c r="T734" s="54" t="s">
        <v>517</v>
      </c>
      <c r="U734" s="54" t="s">
        <v>482</v>
      </c>
      <c r="V734" s="54" t="s">
        <v>482</v>
      </c>
      <c r="W734" s="54" t="s">
        <v>482</v>
      </c>
      <c r="X734" s="54" t="s">
        <v>482</v>
      </c>
      <c r="Y734" s="54" t="s">
        <v>482</v>
      </c>
      <c r="Z734" s="51"/>
      <c r="AA734" s="51"/>
      <c r="AB734" s="51"/>
      <c r="AC734" s="51"/>
      <c r="AD734" s="51"/>
      <c r="AE734" s="54" t="s">
        <v>482</v>
      </c>
      <c r="AF734" s="51">
        <v>6</v>
      </c>
      <c r="AG734" s="51">
        <v>6</v>
      </c>
      <c r="AH734" s="51">
        <v>6</v>
      </c>
      <c r="AI734" s="51"/>
      <c r="AJ734" s="51">
        <v>3</v>
      </c>
      <c r="AK734" s="51" t="s">
        <v>521</v>
      </c>
      <c r="AL734" s="55">
        <v>43817</v>
      </c>
      <c r="AM734" s="56">
        <v>8.9710000000000001</v>
      </c>
      <c r="AN734" s="57">
        <v>0.9</v>
      </c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</row>
    <row r="735" spans="1:52" s="44" customFormat="1" x14ac:dyDescent="0.2">
      <c r="A735" s="44">
        <v>790</v>
      </c>
      <c r="B735" s="44">
        <v>84</v>
      </c>
      <c r="C735" s="44">
        <v>4</v>
      </c>
      <c r="D735" s="124" t="s">
        <v>119</v>
      </c>
      <c r="F735" s="116"/>
      <c r="G735" s="76"/>
      <c r="H735" s="6" t="s">
        <v>5530</v>
      </c>
      <c r="I735" s="16" t="s">
        <v>480</v>
      </c>
      <c r="J735" s="290">
        <v>531444</v>
      </c>
      <c r="K735" s="51" t="s">
        <v>4093</v>
      </c>
      <c r="L735" s="51" t="s">
        <v>4093</v>
      </c>
      <c r="M735" s="219" t="s">
        <v>4094</v>
      </c>
      <c r="N735" s="50" t="s">
        <v>4095</v>
      </c>
      <c r="O735" s="50"/>
      <c r="P735" s="51" t="s">
        <v>848</v>
      </c>
      <c r="Q735" s="348">
        <v>0.52916666666666667</v>
      </c>
      <c r="R735" s="257" t="s">
        <v>93</v>
      </c>
      <c r="S735" s="54" t="s">
        <v>481</v>
      </c>
      <c r="T735" s="54" t="s">
        <v>517</v>
      </c>
      <c r="U735" s="54" t="s">
        <v>482</v>
      </c>
      <c r="V735" s="54" t="s">
        <v>482</v>
      </c>
      <c r="W735" s="54" t="s">
        <v>482</v>
      </c>
      <c r="X735" s="54" t="s">
        <v>482</v>
      </c>
      <c r="Y735" s="54" t="s">
        <v>482</v>
      </c>
      <c r="Z735" s="51"/>
      <c r="AA735" s="51"/>
      <c r="AB735" s="51"/>
      <c r="AC735" s="51"/>
      <c r="AD735" s="51"/>
      <c r="AE735" s="54" t="s">
        <v>482</v>
      </c>
      <c r="AF735" s="51">
        <v>6</v>
      </c>
      <c r="AG735" s="51">
        <v>6</v>
      </c>
      <c r="AH735" s="51">
        <v>6</v>
      </c>
      <c r="AI735" s="51"/>
      <c r="AJ735" s="51">
        <v>3</v>
      </c>
      <c r="AK735" s="51" t="s">
        <v>521</v>
      </c>
      <c r="AL735" s="55">
        <v>43817</v>
      </c>
      <c r="AM735" s="56">
        <v>8.9710000000000001</v>
      </c>
      <c r="AN735" s="57">
        <v>0.9</v>
      </c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</row>
    <row r="736" spans="1:52" s="44" customFormat="1" x14ac:dyDescent="0.2">
      <c r="A736" s="44">
        <v>790</v>
      </c>
      <c r="B736" s="44">
        <v>84</v>
      </c>
      <c r="C736" s="44">
        <v>4</v>
      </c>
      <c r="D736" s="124" t="s">
        <v>119</v>
      </c>
      <c r="F736" s="116"/>
      <c r="G736" s="76"/>
      <c r="H736" s="6" t="s">
        <v>5530</v>
      </c>
      <c r="I736" s="16" t="s">
        <v>480</v>
      </c>
      <c r="J736" s="290">
        <v>531451</v>
      </c>
      <c r="K736" s="51" t="s">
        <v>4096</v>
      </c>
      <c r="L736" s="51" t="s">
        <v>4096</v>
      </c>
      <c r="M736" s="219" t="s">
        <v>4097</v>
      </c>
      <c r="N736" s="50" t="s">
        <v>4098</v>
      </c>
      <c r="O736" s="50"/>
      <c r="P736" s="51" t="s">
        <v>848</v>
      </c>
      <c r="Q736" s="348">
        <v>0.52916666666666667</v>
      </c>
      <c r="R736" s="257" t="s">
        <v>93</v>
      </c>
      <c r="S736" s="54" t="s">
        <v>481</v>
      </c>
      <c r="T736" s="54" t="s">
        <v>517</v>
      </c>
      <c r="U736" s="54" t="s">
        <v>482</v>
      </c>
      <c r="V736" s="54" t="s">
        <v>482</v>
      </c>
      <c r="W736" s="54" t="s">
        <v>482</v>
      </c>
      <c r="X736" s="54" t="s">
        <v>482</v>
      </c>
      <c r="Y736" s="54" t="s">
        <v>482</v>
      </c>
      <c r="Z736" s="51"/>
      <c r="AA736" s="51"/>
      <c r="AB736" s="51"/>
      <c r="AC736" s="51"/>
      <c r="AD736" s="51"/>
      <c r="AE736" s="54" t="s">
        <v>482</v>
      </c>
      <c r="AF736" s="51">
        <v>6</v>
      </c>
      <c r="AG736" s="51">
        <v>6</v>
      </c>
      <c r="AH736" s="51">
        <v>6</v>
      </c>
      <c r="AI736" s="51"/>
      <c r="AJ736" s="51">
        <v>3</v>
      </c>
      <c r="AK736" s="51" t="s">
        <v>521</v>
      </c>
      <c r="AL736" s="55">
        <v>43817</v>
      </c>
      <c r="AM736" s="56">
        <v>8.9710000000000001</v>
      </c>
      <c r="AN736" s="57">
        <v>0.9</v>
      </c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</row>
    <row r="737" spans="1:52" s="44" customFormat="1" x14ac:dyDescent="0.2">
      <c r="A737" s="44">
        <v>790</v>
      </c>
      <c r="B737" s="44">
        <v>84</v>
      </c>
      <c r="C737" s="44">
        <v>4</v>
      </c>
      <c r="D737" s="124" t="s">
        <v>119</v>
      </c>
      <c r="F737" s="116"/>
      <c r="G737" s="76"/>
      <c r="H737" s="6" t="s">
        <v>5530</v>
      </c>
      <c r="I737" s="16" t="s">
        <v>480</v>
      </c>
      <c r="J737" s="290">
        <v>531452</v>
      </c>
      <c r="K737" s="51" t="s">
        <v>4099</v>
      </c>
      <c r="L737" s="51" t="s">
        <v>4099</v>
      </c>
      <c r="M737" s="219" t="s">
        <v>4100</v>
      </c>
      <c r="N737" s="50" t="s">
        <v>4101</v>
      </c>
      <c r="O737" s="50"/>
      <c r="P737" s="51" t="s">
        <v>848</v>
      </c>
      <c r="Q737" s="348">
        <v>0.52916666666666667</v>
      </c>
      <c r="R737" s="257" t="s">
        <v>93</v>
      </c>
      <c r="S737" s="54" t="s">
        <v>481</v>
      </c>
      <c r="T737" s="54" t="s">
        <v>517</v>
      </c>
      <c r="U737" s="54" t="s">
        <v>482</v>
      </c>
      <c r="V737" s="54" t="s">
        <v>482</v>
      </c>
      <c r="W737" s="54" t="s">
        <v>482</v>
      </c>
      <c r="X737" s="54" t="s">
        <v>482</v>
      </c>
      <c r="Y737" s="54" t="s">
        <v>482</v>
      </c>
      <c r="Z737" s="51"/>
      <c r="AA737" s="51"/>
      <c r="AB737" s="51"/>
      <c r="AC737" s="51"/>
      <c r="AD737" s="51"/>
      <c r="AE737" s="54" t="s">
        <v>482</v>
      </c>
      <c r="AF737" s="51">
        <v>6</v>
      </c>
      <c r="AG737" s="51">
        <v>6</v>
      </c>
      <c r="AH737" s="51">
        <v>6</v>
      </c>
      <c r="AI737" s="51"/>
      <c r="AJ737" s="51">
        <v>3</v>
      </c>
      <c r="AK737" s="51" t="s">
        <v>521</v>
      </c>
      <c r="AL737" s="55">
        <v>43817</v>
      </c>
      <c r="AM737" s="56">
        <v>8.9710000000000001</v>
      </c>
      <c r="AN737" s="57">
        <v>0.9</v>
      </c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</row>
    <row r="738" spans="1:52" s="44" customFormat="1" x14ac:dyDescent="0.2">
      <c r="A738" s="44">
        <v>790</v>
      </c>
      <c r="B738" s="44">
        <v>84</v>
      </c>
      <c r="C738" s="44">
        <v>4</v>
      </c>
      <c r="D738" s="124" t="s">
        <v>119</v>
      </c>
      <c r="F738" s="116"/>
      <c r="G738" s="76"/>
      <c r="H738" s="6" t="s">
        <v>5530</v>
      </c>
      <c r="I738" s="16" t="s">
        <v>480</v>
      </c>
      <c r="J738" s="290">
        <v>531453</v>
      </c>
      <c r="K738" s="51" t="s">
        <v>4102</v>
      </c>
      <c r="L738" s="51" t="s">
        <v>4102</v>
      </c>
      <c r="M738" s="219" t="s">
        <v>4103</v>
      </c>
      <c r="N738" s="50" t="s">
        <v>4104</v>
      </c>
      <c r="O738" s="50"/>
      <c r="P738" s="51" t="s">
        <v>848</v>
      </c>
      <c r="Q738" s="348">
        <v>0.52916666666666667</v>
      </c>
      <c r="R738" s="257" t="s">
        <v>93</v>
      </c>
      <c r="S738" s="54" t="s">
        <v>481</v>
      </c>
      <c r="T738" s="54" t="s">
        <v>517</v>
      </c>
      <c r="U738" s="54" t="s">
        <v>482</v>
      </c>
      <c r="V738" s="54" t="s">
        <v>482</v>
      </c>
      <c r="W738" s="54" t="s">
        <v>482</v>
      </c>
      <c r="X738" s="54" t="s">
        <v>482</v>
      </c>
      <c r="Y738" s="54" t="s">
        <v>482</v>
      </c>
      <c r="Z738" s="51"/>
      <c r="AA738" s="51"/>
      <c r="AB738" s="51"/>
      <c r="AC738" s="51"/>
      <c r="AD738" s="51"/>
      <c r="AE738" s="54" t="s">
        <v>482</v>
      </c>
      <c r="AF738" s="51">
        <v>6</v>
      </c>
      <c r="AG738" s="51">
        <v>6</v>
      </c>
      <c r="AH738" s="51">
        <v>6</v>
      </c>
      <c r="AI738" s="51"/>
      <c r="AJ738" s="51">
        <v>3</v>
      </c>
      <c r="AK738" s="51" t="s">
        <v>521</v>
      </c>
      <c r="AL738" s="55">
        <v>43817</v>
      </c>
      <c r="AM738" s="56">
        <v>8.9710000000000001</v>
      </c>
      <c r="AN738" s="57">
        <v>0.9</v>
      </c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</row>
    <row r="739" spans="1:52" s="44" customFormat="1" x14ac:dyDescent="0.2">
      <c r="A739" s="44">
        <v>790</v>
      </c>
      <c r="B739" s="44">
        <v>84</v>
      </c>
      <c r="C739" s="44">
        <v>4</v>
      </c>
      <c r="D739" s="124" t="s">
        <v>119</v>
      </c>
      <c r="F739" s="116"/>
      <c r="G739" s="76"/>
      <c r="H739" s="6" t="s">
        <v>5530</v>
      </c>
      <c r="I739" s="16" t="s">
        <v>480</v>
      </c>
      <c r="J739" s="290">
        <v>531454</v>
      </c>
      <c r="K739" s="51" t="s">
        <v>4105</v>
      </c>
      <c r="L739" s="51" t="s">
        <v>4105</v>
      </c>
      <c r="M739" s="219" t="s">
        <v>4106</v>
      </c>
      <c r="N739" s="50" t="s">
        <v>4107</v>
      </c>
      <c r="O739" s="50"/>
      <c r="P739" s="51" t="s">
        <v>848</v>
      </c>
      <c r="Q739" s="348">
        <v>0.52916666666666667</v>
      </c>
      <c r="R739" s="257" t="s">
        <v>93</v>
      </c>
      <c r="S739" s="54" t="s">
        <v>481</v>
      </c>
      <c r="T739" s="54" t="s">
        <v>517</v>
      </c>
      <c r="U739" s="54" t="s">
        <v>482</v>
      </c>
      <c r="V739" s="54" t="s">
        <v>482</v>
      </c>
      <c r="W739" s="54" t="s">
        <v>482</v>
      </c>
      <c r="X739" s="54" t="s">
        <v>482</v>
      </c>
      <c r="Y739" s="54" t="s">
        <v>482</v>
      </c>
      <c r="Z739" s="51"/>
      <c r="AA739" s="51"/>
      <c r="AB739" s="51"/>
      <c r="AC739" s="51"/>
      <c r="AD739" s="51"/>
      <c r="AE739" s="54" t="s">
        <v>482</v>
      </c>
      <c r="AF739" s="51">
        <v>6</v>
      </c>
      <c r="AG739" s="51">
        <v>6</v>
      </c>
      <c r="AH739" s="51">
        <v>6</v>
      </c>
      <c r="AI739" s="51"/>
      <c r="AJ739" s="51">
        <v>3</v>
      </c>
      <c r="AK739" s="51" t="s">
        <v>521</v>
      </c>
      <c r="AL739" s="55">
        <v>43817</v>
      </c>
      <c r="AM739" s="56">
        <v>8.9710000000000001</v>
      </c>
      <c r="AN739" s="57">
        <v>0.9</v>
      </c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</row>
    <row r="740" spans="1:52" s="44" customFormat="1" x14ac:dyDescent="0.2">
      <c r="A740" s="44">
        <v>790</v>
      </c>
      <c r="B740" s="44">
        <v>84</v>
      </c>
      <c r="C740" s="44">
        <v>4</v>
      </c>
      <c r="D740" s="124" t="s">
        <v>119</v>
      </c>
      <c r="F740" s="116"/>
      <c r="G740" s="76"/>
      <c r="H740" s="6" t="s">
        <v>5530</v>
      </c>
      <c r="I740" s="16" t="s">
        <v>480</v>
      </c>
      <c r="J740" s="290">
        <v>531455</v>
      </c>
      <c r="K740" s="51" t="s">
        <v>4108</v>
      </c>
      <c r="L740" s="51" t="s">
        <v>4108</v>
      </c>
      <c r="M740" s="219" t="s">
        <v>4109</v>
      </c>
      <c r="N740" s="50" t="s">
        <v>4110</v>
      </c>
      <c r="O740" s="50"/>
      <c r="P740" s="51" t="s">
        <v>848</v>
      </c>
      <c r="Q740" s="348">
        <v>0.52916666666666667</v>
      </c>
      <c r="R740" s="257" t="s">
        <v>93</v>
      </c>
      <c r="S740" s="54" t="s">
        <v>481</v>
      </c>
      <c r="T740" s="54" t="s">
        <v>517</v>
      </c>
      <c r="U740" s="54" t="s">
        <v>482</v>
      </c>
      <c r="V740" s="54" t="s">
        <v>482</v>
      </c>
      <c r="W740" s="54" t="s">
        <v>482</v>
      </c>
      <c r="X740" s="54" t="s">
        <v>482</v>
      </c>
      <c r="Y740" s="54" t="s">
        <v>482</v>
      </c>
      <c r="Z740" s="51"/>
      <c r="AA740" s="51"/>
      <c r="AB740" s="51"/>
      <c r="AC740" s="51"/>
      <c r="AD740" s="51"/>
      <c r="AE740" s="54" t="s">
        <v>482</v>
      </c>
      <c r="AF740" s="51">
        <v>6</v>
      </c>
      <c r="AG740" s="51">
        <v>6</v>
      </c>
      <c r="AH740" s="51">
        <v>6</v>
      </c>
      <c r="AI740" s="51"/>
      <c r="AJ740" s="51">
        <v>3</v>
      </c>
      <c r="AK740" s="51" t="s">
        <v>521</v>
      </c>
      <c r="AL740" s="55">
        <v>43817</v>
      </c>
      <c r="AM740" s="56">
        <v>8.9710000000000001</v>
      </c>
      <c r="AN740" s="57">
        <v>0.9</v>
      </c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</row>
    <row r="741" spans="1:52" s="44" customFormat="1" x14ac:dyDescent="0.2">
      <c r="A741" s="44">
        <v>790</v>
      </c>
      <c r="B741" s="44">
        <v>84</v>
      </c>
      <c r="C741" s="44">
        <v>4</v>
      </c>
      <c r="D741" s="124" t="s">
        <v>119</v>
      </c>
      <c r="F741" s="116"/>
      <c r="G741" s="76"/>
      <c r="H741" s="6" t="s">
        <v>5530</v>
      </c>
      <c r="I741" s="16" t="s">
        <v>480</v>
      </c>
      <c r="J741" s="290">
        <v>531456</v>
      </c>
      <c r="K741" s="51" t="s">
        <v>4111</v>
      </c>
      <c r="L741" s="51" t="s">
        <v>4111</v>
      </c>
      <c r="M741" s="219" t="s">
        <v>4112</v>
      </c>
      <c r="N741" s="50" t="s">
        <v>4113</v>
      </c>
      <c r="O741" s="50"/>
      <c r="P741" s="51" t="s">
        <v>848</v>
      </c>
      <c r="Q741" s="348">
        <v>0.52916666666666667</v>
      </c>
      <c r="R741" s="257" t="s">
        <v>93</v>
      </c>
      <c r="S741" s="54" t="s">
        <v>481</v>
      </c>
      <c r="T741" s="54" t="s">
        <v>517</v>
      </c>
      <c r="U741" s="54" t="s">
        <v>482</v>
      </c>
      <c r="V741" s="54" t="s">
        <v>482</v>
      </c>
      <c r="W741" s="54" t="s">
        <v>482</v>
      </c>
      <c r="X741" s="54" t="s">
        <v>482</v>
      </c>
      <c r="Y741" s="54" t="s">
        <v>482</v>
      </c>
      <c r="Z741" s="51"/>
      <c r="AA741" s="51"/>
      <c r="AB741" s="51"/>
      <c r="AC741" s="51"/>
      <c r="AD741" s="51"/>
      <c r="AE741" s="54" t="s">
        <v>482</v>
      </c>
      <c r="AF741" s="51">
        <v>6</v>
      </c>
      <c r="AG741" s="51">
        <v>6</v>
      </c>
      <c r="AH741" s="51">
        <v>6</v>
      </c>
      <c r="AI741" s="51"/>
      <c r="AJ741" s="51">
        <v>3</v>
      </c>
      <c r="AK741" s="51" t="s">
        <v>521</v>
      </c>
      <c r="AL741" s="55">
        <v>43817</v>
      </c>
      <c r="AM741" s="56">
        <v>8.9710000000000001</v>
      </c>
      <c r="AN741" s="57">
        <v>0.9</v>
      </c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</row>
    <row r="742" spans="1:52" s="44" customFormat="1" x14ac:dyDescent="0.2">
      <c r="A742" s="44">
        <v>790</v>
      </c>
      <c r="B742" s="44">
        <v>84</v>
      </c>
      <c r="C742" s="44">
        <v>4</v>
      </c>
      <c r="D742" s="124" t="s">
        <v>119</v>
      </c>
      <c r="F742" s="116"/>
      <c r="G742" s="76"/>
      <c r="H742" s="6" t="s">
        <v>5530</v>
      </c>
      <c r="I742" s="16" t="s">
        <v>480</v>
      </c>
      <c r="J742" s="290">
        <v>531457</v>
      </c>
      <c r="K742" s="51" t="s">
        <v>4114</v>
      </c>
      <c r="L742" s="51" t="s">
        <v>4114</v>
      </c>
      <c r="M742" s="219" t="s">
        <v>4115</v>
      </c>
      <c r="N742" s="50" t="s">
        <v>4116</v>
      </c>
      <c r="O742" s="50"/>
      <c r="P742" s="51" t="s">
        <v>848</v>
      </c>
      <c r="Q742" s="348">
        <v>0.52916666666666667</v>
      </c>
      <c r="R742" s="257" t="s">
        <v>93</v>
      </c>
      <c r="S742" s="54" t="s">
        <v>481</v>
      </c>
      <c r="T742" s="54" t="s">
        <v>517</v>
      </c>
      <c r="U742" s="54" t="s">
        <v>482</v>
      </c>
      <c r="V742" s="54" t="s">
        <v>482</v>
      </c>
      <c r="W742" s="54" t="s">
        <v>482</v>
      </c>
      <c r="X742" s="54" t="s">
        <v>482</v>
      </c>
      <c r="Y742" s="54" t="s">
        <v>482</v>
      </c>
      <c r="Z742" s="51"/>
      <c r="AA742" s="51"/>
      <c r="AB742" s="51"/>
      <c r="AC742" s="51"/>
      <c r="AD742" s="51"/>
      <c r="AE742" s="54" t="s">
        <v>482</v>
      </c>
      <c r="AF742" s="51">
        <v>6</v>
      </c>
      <c r="AG742" s="51">
        <v>6</v>
      </c>
      <c r="AH742" s="51">
        <v>6</v>
      </c>
      <c r="AI742" s="51"/>
      <c r="AJ742" s="51">
        <v>3</v>
      </c>
      <c r="AK742" s="51" t="s">
        <v>521</v>
      </c>
      <c r="AL742" s="55">
        <v>43817</v>
      </c>
      <c r="AM742" s="56">
        <v>8.9710000000000001</v>
      </c>
      <c r="AN742" s="57">
        <v>0.9</v>
      </c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</row>
    <row r="743" spans="1:52" s="44" customFormat="1" x14ac:dyDescent="0.2">
      <c r="A743" s="44">
        <v>790</v>
      </c>
      <c r="B743" s="44">
        <v>84</v>
      </c>
      <c r="C743" s="44">
        <v>4</v>
      </c>
      <c r="D743" s="124" t="s">
        <v>119</v>
      </c>
      <c r="F743" s="116"/>
      <c r="G743" s="76"/>
      <c r="H743" s="6" t="s">
        <v>5530</v>
      </c>
      <c r="I743" s="16" t="s">
        <v>480</v>
      </c>
      <c r="J743" s="290">
        <v>531458</v>
      </c>
      <c r="K743" s="51" t="s">
        <v>4117</v>
      </c>
      <c r="L743" s="51" t="s">
        <v>4117</v>
      </c>
      <c r="M743" s="219" t="s">
        <v>4118</v>
      </c>
      <c r="N743" s="50" t="s">
        <v>4119</v>
      </c>
      <c r="O743" s="50"/>
      <c r="P743" s="51" t="s">
        <v>848</v>
      </c>
      <c r="Q743" s="348">
        <v>0.52916666666666667</v>
      </c>
      <c r="R743" s="257" t="s">
        <v>93</v>
      </c>
      <c r="S743" s="54" t="s">
        <v>481</v>
      </c>
      <c r="T743" s="54" t="s">
        <v>517</v>
      </c>
      <c r="U743" s="54" t="s">
        <v>482</v>
      </c>
      <c r="V743" s="54" t="s">
        <v>482</v>
      </c>
      <c r="W743" s="54" t="s">
        <v>482</v>
      </c>
      <c r="X743" s="54" t="s">
        <v>482</v>
      </c>
      <c r="Y743" s="54" t="s">
        <v>482</v>
      </c>
      <c r="Z743" s="51"/>
      <c r="AA743" s="51"/>
      <c r="AB743" s="51"/>
      <c r="AC743" s="51"/>
      <c r="AD743" s="51"/>
      <c r="AE743" s="54" t="s">
        <v>482</v>
      </c>
      <c r="AF743" s="51">
        <v>6</v>
      </c>
      <c r="AG743" s="51">
        <v>6</v>
      </c>
      <c r="AH743" s="51">
        <v>6</v>
      </c>
      <c r="AI743" s="51"/>
      <c r="AJ743" s="51">
        <v>3</v>
      </c>
      <c r="AK743" s="51" t="s">
        <v>521</v>
      </c>
      <c r="AL743" s="55">
        <v>43817</v>
      </c>
      <c r="AM743" s="56">
        <v>8.9710000000000001</v>
      </c>
      <c r="AN743" s="57">
        <v>0.9</v>
      </c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</row>
    <row r="744" spans="1:52" s="44" customFormat="1" x14ac:dyDescent="0.2">
      <c r="A744" s="44">
        <v>790</v>
      </c>
      <c r="B744" s="44">
        <v>84</v>
      </c>
      <c r="C744" s="44">
        <v>4</v>
      </c>
      <c r="D744" s="124" t="s">
        <v>119</v>
      </c>
      <c r="F744" s="116"/>
      <c r="G744" s="76"/>
      <c r="H744" s="6" t="s">
        <v>5530</v>
      </c>
      <c r="I744" s="16" t="s">
        <v>480</v>
      </c>
      <c r="J744" s="290">
        <v>531459</v>
      </c>
      <c r="K744" s="51" t="s">
        <v>4120</v>
      </c>
      <c r="L744" s="51" t="s">
        <v>4120</v>
      </c>
      <c r="M744" s="219" t="s">
        <v>4121</v>
      </c>
      <c r="N744" s="50" t="s">
        <v>4122</v>
      </c>
      <c r="O744" s="50"/>
      <c r="P744" s="51" t="s">
        <v>848</v>
      </c>
      <c r="Q744" s="348">
        <v>0.52916666666666667</v>
      </c>
      <c r="R744" s="257" t="s">
        <v>93</v>
      </c>
      <c r="S744" s="54" t="s">
        <v>481</v>
      </c>
      <c r="T744" s="54" t="s">
        <v>517</v>
      </c>
      <c r="U744" s="54" t="s">
        <v>482</v>
      </c>
      <c r="V744" s="54" t="s">
        <v>482</v>
      </c>
      <c r="W744" s="54" t="s">
        <v>482</v>
      </c>
      <c r="X744" s="54" t="s">
        <v>482</v>
      </c>
      <c r="Y744" s="54" t="s">
        <v>482</v>
      </c>
      <c r="Z744" s="51"/>
      <c r="AA744" s="51"/>
      <c r="AB744" s="51"/>
      <c r="AC744" s="51"/>
      <c r="AD744" s="51"/>
      <c r="AE744" s="54" t="s">
        <v>482</v>
      </c>
      <c r="AF744" s="51">
        <v>6</v>
      </c>
      <c r="AG744" s="51">
        <v>6</v>
      </c>
      <c r="AH744" s="51">
        <v>6</v>
      </c>
      <c r="AI744" s="51"/>
      <c r="AJ744" s="51">
        <v>3</v>
      </c>
      <c r="AK744" s="51" t="s">
        <v>521</v>
      </c>
      <c r="AL744" s="55">
        <v>43817</v>
      </c>
      <c r="AM744" s="56">
        <v>8.9710000000000001</v>
      </c>
      <c r="AN744" s="57">
        <v>0.9</v>
      </c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</row>
    <row r="745" spans="1:52" s="44" customFormat="1" x14ac:dyDescent="0.2">
      <c r="A745" s="44">
        <v>790</v>
      </c>
      <c r="B745" s="44">
        <v>84</v>
      </c>
      <c r="C745" s="44">
        <v>4</v>
      </c>
      <c r="D745" s="124" t="s">
        <v>119</v>
      </c>
      <c r="F745" s="116"/>
      <c r="G745" s="76"/>
      <c r="H745" s="6" t="s">
        <v>5530</v>
      </c>
      <c r="I745" s="16" t="s">
        <v>480</v>
      </c>
      <c r="J745" s="290">
        <v>531460</v>
      </c>
      <c r="K745" s="51" t="s">
        <v>4123</v>
      </c>
      <c r="L745" s="51" t="s">
        <v>4123</v>
      </c>
      <c r="M745" s="219" t="s">
        <v>4124</v>
      </c>
      <c r="N745" s="50" t="s">
        <v>4125</v>
      </c>
      <c r="O745" s="50"/>
      <c r="P745" s="51" t="s">
        <v>848</v>
      </c>
      <c r="Q745" s="348">
        <v>0.52916666666666667</v>
      </c>
      <c r="R745" s="257" t="s">
        <v>93</v>
      </c>
      <c r="S745" s="54" t="s">
        <v>481</v>
      </c>
      <c r="T745" s="54" t="s">
        <v>517</v>
      </c>
      <c r="U745" s="54" t="s">
        <v>482</v>
      </c>
      <c r="V745" s="54" t="s">
        <v>482</v>
      </c>
      <c r="W745" s="54" t="s">
        <v>482</v>
      </c>
      <c r="X745" s="54" t="s">
        <v>482</v>
      </c>
      <c r="Y745" s="54" t="s">
        <v>482</v>
      </c>
      <c r="Z745" s="51"/>
      <c r="AA745" s="51"/>
      <c r="AB745" s="51"/>
      <c r="AC745" s="51"/>
      <c r="AD745" s="51"/>
      <c r="AE745" s="54" t="s">
        <v>482</v>
      </c>
      <c r="AF745" s="51">
        <v>6</v>
      </c>
      <c r="AG745" s="51">
        <v>6</v>
      </c>
      <c r="AH745" s="51">
        <v>6</v>
      </c>
      <c r="AI745" s="51"/>
      <c r="AJ745" s="51">
        <v>3</v>
      </c>
      <c r="AK745" s="51" t="s">
        <v>521</v>
      </c>
      <c r="AL745" s="55">
        <v>43817</v>
      </c>
      <c r="AM745" s="56">
        <v>8.9710000000000001</v>
      </c>
      <c r="AN745" s="57">
        <v>0.9</v>
      </c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</row>
    <row r="746" spans="1:52" s="44" customFormat="1" x14ac:dyDescent="0.2">
      <c r="A746" s="44">
        <v>790</v>
      </c>
      <c r="B746" s="44">
        <v>84</v>
      </c>
      <c r="C746" s="44">
        <v>4</v>
      </c>
      <c r="D746" s="124" t="s">
        <v>119</v>
      </c>
      <c r="F746" s="116"/>
      <c r="G746" s="76"/>
      <c r="H746" s="6" t="s">
        <v>5530</v>
      </c>
      <c r="I746" s="16" t="s">
        <v>480</v>
      </c>
      <c r="J746" s="290">
        <v>531540</v>
      </c>
      <c r="K746" s="51" t="s">
        <v>4126</v>
      </c>
      <c r="L746" s="51" t="s">
        <v>4126</v>
      </c>
      <c r="M746" s="219" t="s">
        <v>4127</v>
      </c>
      <c r="N746" s="50" t="s">
        <v>4128</v>
      </c>
      <c r="O746" s="50"/>
      <c r="P746" s="51" t="s">
        <v>848</v>
      </c>
      <c r="Q746" s="348">
        <v>0.52916666666666667</v>
      </c>
      <c r="R746" s="257" t="s">
        <v>93</v>
      </c>
      <c r="S746" s="54" t="s">
        <v>481</v>
      </c>
      <c r="T746" s="54" t="s">
        <v>517</v>
      </c>
      <c r="U746" s="54" t="s">
        <v>482</v>
      </c>
      <c r="V746" s="54" t="s">
        <v>482</v>
      </c>
      <c r="W746" s="54" t="s">
        <v>482</v>
      </c>
      <c r="X746" s="54" t="s">
        <v>482</v>
      </c>
      <c r="Y746" s="54" t="s">
        <v>482</v>
      </c>
      <c r="Z746" s="51"/>
      <c r="AA746" s="51"/>
      <c r="AB746" s="51"/>
      <c r="AC746" s="51"/>
      <c r="AD746" s="51"/>
      <c r="AE746" s="54" t="s">
        <v>482</v>
      </c>
      <c r="AF746" s="51">
        <v>6</v>
      </c>
      <c r="AG746" s="51">
        <v>6</v>
      </c>
      <c r="AH746" s="51">
        <v>6</v>
      </c>
      <c r="AI746" s="51"/>
      <c r="AJ746" s="51">
        <v>3</v>
      </c>
      <c r="AK746" s="51" t="s">
        <v>521</v>
      </c>
      <c r="AL746" s="55">
        <v>43817</v>
      </c>
      <c r="AM746" s="56">
        <v>8.9710000000000001</v>
      </c>
      <c r="AN746" s="57">
        <v>0.9</v>
      </c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</row>
    <row r="747" spans="1:52" s="44" customFormat="1" x14ac:dyDescent="0.2">
      <c r="A747" s="44">
        <v>790</v>
      </c>
      <c r="B747" s="44">
        <v>84</v>
      </c>
      <c r="C747" s="44">
        <v>4</v>
      </c>
      <c r="D747" s="124" t="s">
        <v>119</v>
      </c>
      <c r="F747" s="116"/>
      <c r="G747" s="76"/>
      <c r="H747" s="6" t="s">
        <v>5530</v>
      </c>
      <c r="I747" s="16" t="s">
        <v>480</v>
      </c>
      <c r="J747" s="290">
        <v>531541</v>
      </c>
      <c r="K747" s="51" t="s">
        <v>4129</v>
      </c>
      <c r="L747" s="51" t="s">
        <v>4129</v>
      </c>
      <c r="M747" s="219" t="s">
        <v>4130</v>
      </c>
      <c r="N747" s="50" t="s">
        <v>4131</v>
      </c>
      <c r="O747" s="50"/>
      <c r="P747" s="51" t="s">
        <v>848</v>
      </c>
      <c r="Q747" s="348">
        <v>0.52916666666666667</v>
      </c>
      <c r="R747" s="257" t="s">
        <v>93</v>
      </c>
      <c r="S747" s="54" t="s">
        <v>481</v>
      </c>
      <c r="T747" s="54" t="s">
        <v>517</v>
      </c>
      <c r="U747" s="54" t="s">
        <v>482</v>
      </c>
      <c r="V747" s="54" t="s">
        <v>482</v>
      </c>
      <c r="W747" s="54" t="s">
        <v>482</v>
      </c>
      <c r="X747" s="54" t="s">
        <v>482</v>
      </c>
      <c r="Y747" s="54" t="s">
        <v>482</v>
      </c>
      <c r="Z747" s="51"/>
      <c r="AA747" s="51"/>
      <c r="AB747" s="51"/>
      <c r="AC747" s="51"/>
      <c r="AD747" s="51"/>
      <c r="AE747" s="54" t="s">
        <v>482</v>
      </c>
      <c r="AF747" s="51">
        <v>6</v>
      </c>
      <c r="AG747" s="51">
        <v>6</v>
      </c>
      <c r="AH747" s="51">
        <v>6</v>
      </c>
      <c r="AI747" s="51"/>
      <c r="AJ747" s="51">
        <v>3</v>
      </c>
      <c r="AK747" s="51" t="s">
        <v>521</v>
      </c>
      <c r="AL747" s="55">
        <v>43817</v>
      </c>
      <c r="AM747" s="56">
        <v>8.9710000000000001</v>
      </c>
      <c r="AN747" s="57">
        <v>0.9</v>
      </c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</row>
    <row r="748" spans="1:52" s="44" customFormat="1" x14ac:dyDescent="0.2">
      <c r="A748" s="44">
        <v>790</v>
      </c>
      <c r="B748" s="44">
        <v>84</v>
      </c>
      <c r="C748" s="44">
        <v>4</v>
      </c>
      <c r="D748" s="124" t="s">
        <v>119</v>
      </c>
      <c r="F748" s="116"/>
      <c r="G748" s="76"/>
      <c r="H748" s="6" t="s">
        <v>5530</v>
      </c>
      <c r="I748" s="16" t="s">
        <v>480</v>
      </c>
      <c r="J748" s="290">
        <v>531542</v>
      </c>
      <c r="K748" s="51" t="s">
        <v>4132</v>
      </c>
      <c r="L748" s="51" t="s">
        <v>4132</v>
      </c>
      <c r="M748" s="219" t="s">
        <v>4133</v>
      </c>
      <c r="N748" s="50" t="s">
        <v>4134</v>
      </c>
      <c r="O748" s="50"/>
      <c r="P748" s="51" t="s">
        <v>848</v>
      </c>
      <c r="Q748" s="348">
        <v>0.52916666666666667</v>
      </c>
      <c r="R748" s="257" t="s">
        <v>93</v>
      </c>
      <c r="S748" s="54" t="s">
        <v>481</v>
      </c>
      <c r="T748" s="54" t="s">
        <v>517</v>
      </c>
      <c r="U748" s="54" t="s">
        <v>482</v>
      </c>
      <c r="V748" s="54" t="s">
        <v>482</v>
      </c>
      <c r="W748" s="54" t="s">
        <v>482</v>
      </c>
      <c r="X748" s="54" t="s">
        <v>482</v>
      </c>
      <c r="Y748" s="54" t="s">
        <v>482</v>
      </c>
      <c r="Z748" s="51"/>
      <c r="AA748" s="51"/>
      <c r="AB748" s="51"/>
      <c r="AC748" s="51"/>
      <c r="AD748" s="51"/>
      <c r="AE748" s="54" t="s">
        <v>482</v>
      </c>
      <c r="AF748" s="51">
        <v>6</v>
      </c>
      <c r="AG748" s="51">
        <v>6</v>
      </c>
      <c r="AH748" s="51">
        <v>6</v>
      </c>
      <c r="AI748" s="51"/>
      <c r="AJ748" s="51">
        <v>3</v>
      </c>
      <c r="AK748" s="51" t="s">
        <v>521</v>
      </c>
      <c r="AL748" s="55">
        <v>43817</v>
      </c>
      <c r="AM748" s="56">
        <v>8.9710000000000001</v>
      </c>
      <c r="AN748" s="57">
        <v>0.9</v>
      </c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</row>
    <row r="749" spans="1:52" s="44" customFormat="1" x14ac:dyDescent="0.2">
      <c r="A749" s="44">
        <v>790</v>
      </c>
      <c r="B749" s="44">
        <v>84</v>
      </c>
      <c r="C749" s="44">
        <v>4</v>
      </c>
      <c r="D749" s="124" t="s">
        <v>119</v>
      </c>
      <c r="F749" s="116"/>
      <c r="G749" s="76"/>
      <c r="H749" s="6" t="s">
        <v>5530</v>
      </c>
      <c r="I749" s="16" t="s">
        <v>480</v>
      </c>
      <c r="J749" s="290">
        <v>531543</v>
      </c>
      <c r="K749" s="51" t="s">
        <v>4135</v>
      </c>
      <c r="L749" s="51" t="s">
        <v>4135</v>
      </c>
      <c r="M749" s="219" t="s">
        <v>4136</v>
      </c>
      <c r="N749" s="50" t="s">
        <v>4137</v>
      </c>
      <c r="O749" s="50"/>
      <c r="P749" s="51" t="s">
        <v>848</v>
      </c>
      <c r="Q749" s="348">
        <v>0.52916666666666667</v>
      </c>
      <c r="R749" s="257" t="s">
        <v>93</v>
      </c>
      <c r="S749" s="54" t="s">
        <v>481</v>
      </c>
      <c r="T749" s="54" t="s">
        <v>517</v>
      </c>
      <c r="U749" s="54" t="s">
        <v>482</v>
      </c>
      <c r="V749" s="54" t="s">
        <v>482</v>
      </c>
      <c r="W749" s="54" t="s">
        <v>482</v>
      </c>
      <c r="X749" s="54" t="s">
        <v>482</v>
      </c>
      <c r="Y749" s="54" t="s">
        <v>482</v>
      </c>
      <c r="Z749" s="51"/>
      <c r="AA749" s="51"/>
      <c r="AB749" s="51"/>
      <c r="AC749" s="51"/>
      <c r="AD749" s="51"/>
      <c r="AE749" s="54" t="s">
        <v>482</v>
      </c>
      <c r="AF749" s="51">
        <v>6</v>
      </c>
      <c r="AG749" s="51">
        <v>6</v>
      </c>
      <c r="AH749" s="51">
        <v>6</v>
      </c>
      <c r="AI749" s="51"/>
      <c r="AJ749" s="51">
        <v>3</v>
      </c>
      <c r="AK749" s="51" t="s">
        <v>521</v>
      </c>
      <c r="AL749" s="55">
        <v>43817</v>
      </c>
      <c r="AM749" s="56">
        <v>8.9710000000000001</v>
      </c>
      <c r="AN749" s="57">
        <v>0.9</v>
      </c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</row>
    <row r="750" spans="1:52" s="44" customFormat="1" x14ac:dyDescent="0.2">
      <c r="A750" s="44">
        <v>790</v>
      </c>
      <c r="B750" s="44">
        <v>84</v>
      </c>
      <c r="C750" s="44">
        <v>4</v>
      </c>
      <c r="D750" s="124" t="s">
        <v>119</v>
      </c>
      <c r="F750" s="116"/>
      <c r="G750" s="76"/>
      <c r="H750" s="6" t="s">
        <v>5530</v>
      </c>
      <c r="I750" s="16" t="s">
        <v>480</v>
      </c>
      <c r="J750" s="290">
        <v>531544</v>
      </c>
      <c r="K750" s="51" t="s">
        <v>4138</v>
      </c>
      <c r="L750" s="51" t="s">
        <v>4138</v>
      </c>
      <c r="M750" s="219" t="s">
        <v>4139</v>
      </c>
      <c r="N750" s="50" t="s">
        <v>4140</v>
      </c>
      <c r="O750" s="50"/>
      <c r="P750" s="51" t="s">
        <v>848</v>
      </c>
      <c r="Q750" s="348">
        <v>0.52916666666666667</v>
      </c>
      <c r="R750" s="257" t="s">
        <v>93</v>
      </c>
      <c r="S750" s="54" t="s">
        <v>481</v>
      </c>
      <c r="T750" s="54" t="s">
        <v>517</v>
      </c>
      <c r="U750" s="54" t="s">
        <v>482</v>
      </c>
      <c r="V750" s="54" t="s">
        <v>482</v>
      </c>
      <c r="W750" s="54" t="s">
        <v>482</v>
      </c>
      <c r="X750" s="54" t="s">
        <v>482</v>
      </c>
      <c r="Y750" s="54" t="s">
        <v>482</v>
      </c>
      <c r="Z750" s="51"/>
      <c r="AA750" s="51"/>
      <c r="AB750" s="51"/>
      <c r="AC750" s="51"/>
      <c r="AD750" s="51"/>
      <c r="AE750" s="54" t="s">
        <v>482</v>
      </c>
      <c r="AF750" s="51">
        <v>6</v>
      </c>
      <c r="AG750" s="51">
        <v>6</v>
      </c>
      <c r="AH750" s="51">
        <v>6</v>
      </c>
      <c r="AI750" s="51"/>
      <c r="AJ750" s="51">
        <v>3</v>
      </c>
      <c r="AK750" s="51" t="s">
        <v>521</v>
      </c>
      <c r="AL750" s="55">
        <v>43817</v>
      </c>
      <c r="AM750" s="56">
        <v>8.9710000000000001</v>
      </c>
      <c r="AN750" s="57">
        <v>0.9</v>
      </c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</row>
    <row r="751" spans="1:52" s="44" customFormat="1" x14ac:dyDescent="0.2">
      <c r="A751" s="44">
        <v>790</v>
      </c>
      <c r="B751" s="44">
        <v>84</v>
      </c>
      <c r="C751" s="44">
        <v>4</v>
      </c>
      <c r="D751" s="124" t="s">
        <v>119</v>
      </c>
      <c r="F751" s="116"/>
      <c r="G751" s="76"/>
      <c r="H751" s="6" t="s">
        <v>5530</v>
      </c>
      <c r="I751" s="16" t="s">
        <v>480</v>
      </c>
      <c r="J751" s="290">
        <v>531545</v>
      </c>
      <c r="K751" s="51" t="s">
        <v>4141</v>
      </c>
      <c r="L751" s="51" t="s">
        <v>4141</v>
      </c>
      <c r="M751" s="219" t="s">
        <v>4142</v>
      </c>
      <c r="N751" s="50" t="s">
        <v>4143</v>
      </c>
      <c r="O751" s="50"/>
      <c r="P751" s="51" t="s">
        <v>848</v>
      </c>
      <c r="Q751" s="348">
        <v>0.52916666666666667</v>
      </c>
      <c r="R751" s="257" t="s">
        <v>93</v>
      </c>
      <c r="S751" s="54" t="s">
        <v>481</v>
      </c>
      <c r="T751" s="54" t="s">
        <v>517</v>
      </c>
      <c r="U751" s="54" t="s">
        <v>482</v>
      </c>
      <c r="V751" s="54" t="s">
        <v>482</v>
      </c>
      <c r="W751" s="54" t="s">
        <v>482</v>
      </c>
      <c r="X751" s="54" t="s">
        <v>482</v>
      </c>
      <c r="Y751" s="54" t="s">
        <v>482</v>
      </c>
      <c r="Z751" s="51"/>
      <c r="AA751" s="51"/>
      <c r="AB751" s="51"/>
      <c r="AC751" s="51"/>
      <c r="AD751" s="51"/>
      <c r="AE751" s="54" t="s">
        <v>482</v>
      </c>
      <c r="AF751" s="51">
        <v>6</v>
      </c>
      <c r="AG751" s="51">
        <v>6</v>
      </c>
      <c r="AH751" s="51">
        <v>6</v>
      </c>
      <c r="AI751" s="51"/>
      <c r="AJ751" s="51">
        <v>3</v>
      </c>
      <c r="AK751" s="51" t="s">
        <v>521</v>
      </c>
      <c r="AL751" s="55">
        <v>43817</v>
      </c>
      <c r="AM751" s="56">
        <v>8.9710000000000001</v>
      </c>
      <c r="AN751" s="57">
        <v>0.9</v>
      </c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</row>
    <row r="752" spans="1:52" s="44" customFormat="1" x14ac:dyDescent="0.2">
      <c r="A752" s="44">
        <v>790</v>
      </c>
      <c r="B752" s="44">
        <v>84</v>
      </c>
      <c r="C752" s="44">
        <v>4</v>
      </c>
      <c r="D752" s="124" t="s">
        <v>119</v>
      </c>
      <c r="F752" s="116"/>
      <c r="G752" s="76"/>
      <c r="H752" s="6" t="s">
        <v>5530</v>
      </c>
      <c r="I752" s="16" t="s">
        <v>480</v>
      </c>
      <c r="J752" s="290">
        <v>531546</v>
      </c>
      <c r="K752" s="51" t="s">
        <v>4144</v>
      </c>
      <c r="L752" s="51" t="s">
        <v>4144</v>
      </c>
      <c r="M752" s="219" t="s">
        <v>4145</v>
      </c>
      <c r="N752" s="50" t="s">
        <v>4146</v>
      </c>
      <c r="O752" s="50"/>
      <c r="P752" s="51" t="s">
        <v>848</v>
      </c>
      <c r="Q752" s="348">
        <v>0.52916666666666667</v>
      </c>
      <c r="R752" s="257" t="s">
        <v>93</v>
      </c>
      <c r="S752" s="54" t="s">
        <v>481</v>
      </c>
      <c r="T752" s="54" t="s">
        <v>517</v>
      </c>
      <c r="U752" s="54" t="s">
        <v>482</v>
      </c>
      <c r="V752" s="54" t="s">
        <v>482</v>
      </c>
      <c r="W752" s="54" t="s">
        <v>482</v>
      </c>
      <c r="X752" s="54" t="s">
        <v>482</v>
      </c>
      <c r="Y752" s="54" t="s">
        <v>482</v>
      </c>
      <c r="Z752" s="51"/>
      <c r="AA752" s="51"/>
      <c r="AB752" s="51"/>
      <c r="AC752" s="51"/>
      <c r="AD752" s="51"/>
      <c r="AE752" s="54" t="s">
        <v>482</v>
      </c>
      <c r="AF752" s="51">
        <v>6</v>
      </c>
      <c r="AG752" s="51">
        <v>6</v>
      </c>
      <c r="AH752" s="51">
        <v>6</v>
      </c>
      <c r="AI752" s="51"/>
      <c r="AJ752" s="51">
        <v>3</v>
      </c>
      <c r="AK752" s="51" t="s">
        <v>521</v>
      </c>
      <c r="AL752" s="55">
        <v>43817</v>
      </c>
      <c r="AM752" s="56">
        <v>8.9710000000000001</v>
      </c>
      <c r="AN752" s="57">
        <v>0.9</v>
      </c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</row>
    <row r="753" spans="1:52" s="44" customFormat="1" x14ac:dyDescent="0.2">
      <c r="A753" s="44">
        <v>790</v>
      </c>
      <c r="B753" s="44">
        <v>84</v>
      </c>
      <c r="C753" s="44">
        <v>4</v>
      </c>
      <c r="D753" s="124" t="s">
        <v>119</v>
      </c>
      <c r="F753" s="116"/>
      <c r="G753" s="76"/>
      <c r="H753" s="6" t="s">
        <v>5530</v>
      </c>
      <c r="I753" s="16" t="s">
        <v>480</v>
      </c>
      <c r="J753" s="290">
        <v>531547</v>
      </c>
      <c r="K753" s="51" t="s">
        <v>4147</v>
      </c>
      <c r="L753" s="51" t="s">
        <v>4147</v>
      </c>
      <c r="M753" s="219" t="s">
        <v>4148</v>
      </c>
      <c r="N753" s="50" t="s">
        <v>4149</v>
      </c>
      <c r="O753" s="50"/>
      <c r="P753" s="51" t="s">
        <v>848</v>
      </c>
      <c r="Q753" s="348">
        <v>0.52916666666666667</v>
      </c>
      <c r="R753" s="257" t="s">
        <v>93</v>
      </c>
      <c r="S753" s="54" t="s">
        <v>481</v>
      </c>
      <c r="T753" s="54" t="s">
        <v>517</v>
      </c>
      <c r="U753" s="54" t="s">
        <v>482</v>
      </c>
      <c r="V753" s="54" t="s">
        <v>482</v>
      </c>
      <c r="W753" s="54" t="s">
        <v>482</v>
      </c>
      <c r="X753" s="54" t="s">
        <v>482</v>
      </c>
      <c r="Y753" s="54" t="s">
        <v>482</v>
      </c>
      <c r="Z753" s="51"/>
      <c r="AA753" s="51"/>
      <c r="AB753" s="51"/>
      <c r="AC753" s="51"/>
      <c r="AD753" s="51"/>
      <c r="AE753" s="54" t="s">
        <v>482</v>
      </c>
      <c r="AF753" s="51">
        <v>6</v>
      </c>
      <c r="AG753" s="51">
        <v>6</v>
      </c>
      <c r="AH753" s="51">
        <v>6</v>
      </c>
      <c r="AI753" s="51"/>
      <c r="AJ753" s="51">
        <v>3</v>
      </c>
      <c r="AK753" s="51" t="s">
        <v>521</v>
      </c>
      <c r="AL753" s="55">
        <v>43817</v>
      </c>
      <c r="AM753" s="56">
        <v>8.9710000000000001</v>
      </c>
      <c r="AN753" s="57">
        <v>0.9</v>
      </c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</row>
    <row r="754" spans="1:52" s="44" customFormat="1" x14ac:dyDescent="0.2">
      <c r="A754" s="44">
        <v>790</v>
      </c>
      <c r="B754" s="44">
        <v>84</v>
      </c>
      <c r="C754" s="44">
        <v>4</v>
      </c>
      <c r="D754" s="124" t="s">
        <v>119</v>
      </c>
      <c r="F754" s="116"/>
      <c r="G754" s="76"/>
      <c r="H754" s="6" t="s">
        <v>5530</v>
      </c>
      <c r="I754" s="16" t="s">
        <v>480</v>
      </c>
      <c r="J754" s="290">
        <v>531548</v>
      </c>
      <c r="K754" s="51" t="s">
        <v>4150</v>
      </c>
      <c r="L754" s="51" t="s">
        <v>4150</v>
      </c>
      <c r="M754" s="219" t="s">
        <v>4151</v>
      </c>
      <c r="N754" s="50" t="s">
        <v>4152</v>
      </c>
      <c r="O754" s="50"/>
      <c r="P754" s="51" t="s">
        <v>848</v>
      </c>
      <c r="Q754" s="348">
        <v>0.52916666666666667</v>
      </c>
      <c r="R754" s="257" t="s">
        <v>93</v>
      </c>
      <c r="S754" s="54" t="s">
        <v>481</v>
      </c>
      <c r="T754" s="54" t="s">
        <v>517</v>
      </c>
      <c r="U754" s="54" t="s">
        <v>482</v>
      </c>
      <c r="V754" s="54" t="s">
        <v>482</v>
      </c>
      <c r="W754" s="54" t="s">
        <v>482</v>
      </c>
      <c r="X754" s="54" t="s">
        <v>482</v>
      </c>
      <c r="Y754" s="54" t="s">
        <v>482</v>
      </c>
      <c r="Z754" s="51"/>
      <c r="AA754" s="51"/>
      <c r="AB754" s="51"/>
      <c r="AC754" s="51"/>
      <c r="AD754" s="51"/>
      <c r="AE754" s="54" t="s">
        <v>482</v>
      </c>
      <c r="AF754" s="51">
        <v>6</v>
      </c>
      <c r="AG754" s="51">
        <v>6</v>
      </c>
      <c r="AH754" s="51">
        <v>6</v>
      </c>
      <c r="AI754" s="51"/>
      <c r="AJ754" s="51">
        <v>3</v>
      </c>
      <c r="AK754" s="51" t="s">
        <v>521</v>
      </c>
      <c r="AL754" s="55">
        <v>43817</v>
      </c>
      <c r="AM754" s="56">
        <v>8.9710000000000001</v>
      </c>
      <c r="AN754" s="57">
        <v>0.9</v>
      </c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</row>
    <row r="755" spans="1:52" s="44" customFormat="1" x14ac:dyDescent="0.2">
      <c r="A755" s="44">
        <v>790</v>
      </c>
      <c r="B755" s="44">
        <v>84</v>
      </c>
      <c r="C755" s="44">
        <v>4</v>
      </c>
      <c r="D755" s="124" t="s">
        <v>119</v>
      </c>
      <c r="F755" s="116"/>
      <c r="G755" s="76"/>
      <c r="H755" s="6" t="s">
        <v>5530</v>
      </c>
      <c r="I755" s="16" t="s">
        <v>480</v>
      </c>
      <c r="J755" s="290">
        <v>531549</v>
      </c>
      <c r="K755" s="51" t="s">
        <v>4153</v>
      </c>
      <c r="L755" s="51" t="s">
        <v>4153</v>
      </c>
      <c r="M755" s="219" t="s">
        <v>4154</v>
      </c>
      <c r="N755" s="50" t="s">
        <v>4155</v>
      </c>
      <c r="O755" s="50"/>
      <c r="P755" s="51" t="s">
        <v>848</v>
      </c>
      <c r="Q755" s="348">
        <v>0.52916666666666667</v>
      </c>
      <c r="R755" s="257" t="s">
        <v>93</v>
      </c>
      <c r="S755" s="54" t="s">
        <v>481</v>
      </c>
      <c r="T755" s="54" t="s">
        <v>517</v>
      </c>
      <c r="U755" s="54" t="s">
        <v>482</v>
      </c>
      <c r="V755" s="54" t="s">
        <v>482</v>
      </c>
      <c r="W755" s="54" t="s">
        <v>482</v>
      </c>
      <c r="X755" s="54" t="s">
        <v>482</v>
      </c>
      <c r="Y755" s="54" t="s">
        <v>482</v>
      </c>
      <c r="Z755" s="51"/>
      <c r="AA755" s="51"/>
      <c r="AB755" s="51"/>
      <c r="AC755" s="51"/>
      <c r="AD755" s="51"/>
      <c r="AE755" s="54" t="s">
        <v>482</v>
      </c>
      <c r="AF755" s="51">
        <v>6</v>
      </c>
      <c r="AG755" s="51">
        <v>6</v>
      </c>
      <c r="AH755" s="51">
        <v>6</v>
      </c>
      <c r="AI755" s="51"/>
      <c r="AJ755" s="51">
        <v>3</v>
      </c>
      <c r="AK755" s="51" t="s">
        <v>521</v>
      </c>
      <c r="AL755" s="55">
        <v>43817</v>
      </c>
      <c r="AM755" s="56">
        <v>8.9710000000000001</v>
      </c>
      <c r="AN755" s="57">
        <v>0.9</v>
      </c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</row>
    <row r="756" spans="1:52" s="22" customFormat="1" ht="13.5" customHeight="1" x14ac:dyDescent="0.25">
      <c r="A756" s="2">
        <v>790</v>
      </c>
      <c r="B756" s="2">
        <v>84</v>
      </c>
      <c r="C756" s="2">
        <v>5</v>
      </c>
      <c r="D756" s="1" t="s">
        <v>120</v>
      </c>
      <c r="E756" s="2"/>
      <c r="F756" s="19"/>
      <c r="G756" s="4" t="s">
        <v>93</v>
      </c>
      <c r="H756" s="6" t="s">
        <v>5530</v>
      </c>
      <c r="I756" s="16" t="s">
        <v>480</v>
      </c>
      <c r="J756" s="286">
        <v>531300</v>
      </c>
      <c r="K756" s="16" t="s">
        <v>849</v>
      </c>
      <c r="L756" s="16" t="s">
        <v>849</v>
      </c>
      <c r="M756" s="329" t="s">
        <v>850</v>
      </c>
      <c r="N756" s="8" t="s">
        <v>851</v>
      </c>
      <c r="O756" s="16"/>
      <c r="P756" s="16" t="s">
        <v>852</v>
      </c>
      <c r="Q756" s="346">
        <v>0.33722222222222226</v>
      </c>
      <c r="R756" s="255" t="s">
        <v>93</v>
      </c>
      <c r="S756" s="16" t="s">
        <v>481</v>
      </c>
      <c r="T756" s="16" t="s">
        <v>517</v>
      </c>
      <c r="U756" s="16" t="s">
        <v>482</v>
      </c>
      <c r="V756" s="16" t="s">
        <v>482</v>
      </c>
      <c r="W756" s="16" t="s">
        <v>482</v>
      </c>
      <c r="X756" s="16" t="s">
        <v>482</v>
      </c>
      <c r="Y756" s="16" t="s">
        <v>482</v>
      </c>
      <c r="Z756" s="16"/>
      <c r="AA756" s="16"/>
      <c r="AB756" s="16"/>
      <c r="AC756" s="16"/>
      <c r="AD756" s="16"/>
      <c r="AE756" s="16" t="s">
        <v>482</v>
      </c>
      <c r="AF756" s="16">
        <v>6</v>
      </c>
      <c r="AG756" s="16">
        <v>6</v>
      </c>
      <c r="AH756" s="16">
        <v>6</v>
      </c>
      <c r="AI756" s="16"/>
      <c r="AJ756" s="16">
        <v>3</v>
      </c>
      <c r="AK756" s="16" t="s">
        <v>521</v>
      </c>
      <c r="AL756" s="34">
        <v>43817</v>
      </c>
      <c r="AM756" s="18">
        <v>8.9710000000000001</v>
      </c>
      <c r="AN756" s="35">
        <v>0.9</v>
      </c>
      <c r="AO756" s="12"/>
    </row>
    <row r="757" spans="1:52" s="44" customFormat="1" x14ac:dyDescent="0.2">
      <c r="A757" s="44">
        <v>790</v>
      </c>
      <c r="B757" s="44">
        <v>84</v>
      </c>
      <c r="C757" s="44">
        <v>5</v>
      </c>
      <c r="D757" s="124" t="s">
        <v>120</v>
      </c>
      <c r="F757" s="116"/>
      <c r="G757" s="76" t="s">
        <v>93</v>
      </c>
      <c r="H757" s="6" t="s">
        <v>5530</v>
      </c>
      <c r="I757" s="16" t="s">
        <v>480</v>
      </c>
      <c r="J757" s="290">
        <v>531301</v>
      </c>
      <c r="K757" s="51" t="s">
        <v>4156</v>
      </c>
      <c r="L757" s="51" t="s">
        <v>4156</v>
      </c>
      <c r="M757" s="219" t="s">
        <v>4157</v>
      </c>
      <c r="N757" s="50" t="s">
        <v>4158</v>
      </c>
      <c r="O757" s="50"/>
      <c r="P757" s="51" t="s">
        <v>852</v>
      </c>
      <c r="Q757" s="351">
        <v>0.33722222222222226</v>
      </c>
      <c r="R757" s="257" t="s">
        <v>93</v>
      </c>
      <c r="S757" s="54" t="s">
        <v>481</v>
      </c>
      <c r="T757" s="54" t="s">
        <v>517</v>
      </c>
      <c r="U757" s="54" t="s">
        <v>482</v>
      </c>
      <c r="V757" s="54" t="s">
        <v>482</v>
      </c>
      <c r="W757" s="54" t="s">
        <v>482</v>
      </c>
      <c r="X757" s="54" t="s">
        <v>482</v>
      </c>
      <c r="Y757" s="54" t="s">
        <v>482</v>
      </c>
      <c r="Z757" s="51"/>
      <c r="AA757" s="51"/>
      <c r="AB757" s="51"/>
      <c r="AC757" s="51"/>
      <c r="AD757" s="51"/>
      <c r="AE757" s="54" t="s">
        <v>482</v>
      </c>
      <c r="AF757" s="51">
        <v>6</v>
      </c>
      <c r="AG757" s="51">
        <v>6</v>
      </c>
      <c r="AH757" s="51">
        <v>6</v>
      </c>
      <c r="AI757" s="51"/>
      <c r="AJ757" s="51">
        <v>3</v>
      </c>
      <c r="AK757" s="51" t="s">
        <v>521</v>
      </c>
      <c r="AL757" s="55">
        <v>43817</v>
      </c>
      <c r="AM757" s="56">
        <v>8.9710000000000001</v>
      </c>
      <c r="AN757" s="57">
        <v>0.9</v>
      </c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</row>
    <row r="758" spans="1:52" s="44" customFormat="1" x14ac:dyDescent="0.2">
      <c r="A758" s="44">
        <v>790</v>
      </c>
      <c r="B758" s="44">
        <v>84</v>
      </c>
      <c r="C758" s="44">
        <v>5</v>
      </c>
      <c r="D758" s="124" t="s">
        <v>120</v>
      </c>
      <c r="F758" s="116"/>
      <c r="G758" s="76"/>
      <c r="H758" s="6" t="s">
        <v>5530</v>
      </c>
      <c r="I758" s="16" t="s">
        <v>480</v>
      </c>
      <c r="J758" s="290">
        <v>531302</v>
      </c>
      <c r="K758" s="51" t="s">
        <v>4159</v>
      </c>
      <c r="L758" s="51" t="s">
        <v>4159</v>
      </c>
      <c r="M758" s="219" t="s">
        <v>4160</v>
      </c>
      <c r="N758" s="50" t="s">
        <v>4161</v>
      </c>
      <c r="O758" s="50"/>
      <c r="P758" s="51" t="s">
        <v>852</v>
      </c>
      <c r="Q758" s="351">
        <v>0.33722222222222226</v>
      </c>
      <c r="R758" s="257" t="s">
        <v>93</v>
      </c>
      <c r="S758" s="54" t="s">
        <v>481</v>
      </c>
      <c r="T758" s="54" t="s">
        <v>517</v>
      </c>
      <c r="U758" s="54" t="s">
        <v>482</v>
      </c>
      <c r="V758" s="54" t="s">
        <v>482</v>
      </c>
      <c r="W758" s="54" t="s">
        <v>482</v>
      </c>
      <c r="X758" s="54" t="s">
        <v>482</v>
      </c>
      <c r="Y758" s="54" t="s">
        <v>482</v>
      </c>
      <c r="Z758" s="51"/>
      <c r="AA758" s="51"/>
      <c r="AB758" s="51"/>
      <c r="AC758" s="51"/>
      <c r="AD758" s="51"/>
      <c r="AE758" s="54" t="s">
        <v>482</v>
      </c>
      <c r="AF758" s="51">
        <v>6</v>
      </c>
      <c r="AG758" s="51">
        <v>6</v>
      </c>
      <c r="AH758" s="51">
        <v>6</v>
      </c>
      <c r="AI758" s="51"/>
      <c r="AJ758" s="51">
        <v>3</v>
      </c>
      <c r="AK758" s="51" t="s">
        <v>521</v>
      </c>
      <c r="AL758" s="55">
        <v>43817</v>
      </c>
      <c r="AM758" s="56">
        <v>8.9710000000000001</v>
      </c>
      <c r="AN758" s="57">
        <v>0.9</v>
      </c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</row>
    <row r="759" spans="1:52" s="44" customFormat="1" x14ac:dyDescent="0.2">
      <c r="A759" s="44">
        <v>790</v>
      </c>
      <c r="B759" s="44">
        <v>84</v>
      </c>
      <c r="C759" s="44">
        <v>5</v>
      </c>
      <c r="D759" s="124" t="s">
        <v>120</v>
      </c>
      <c r="F759" s="116"/>
      <c r="G759" s="76"/>
      <c r="H759" s="6" t="s">
        <v>5530</v>
      </c>
      <c r="I759" s="16" t="s">
        <v>480</v>
      </c>
      <c r="J759" s="290">
        <v>531303</v>
      </c>
      <c r="K759" s="51" t="s">
        <v>4162</v>
      </c>
      <c r="L759" s="51" t="s">
        <v>4162</v>
      </c>
      <c r="M759" s="219" t="s">
        <v>4163</v>
      </c>
      <c r="N759" s="50" t="s">
        <v>4164</v>
      </c>
      <c r="O759" s="50"/>
      <c r="P759" s="51" t="s">
        <v>852</v>
      </c>
      <c r="Q759" s="351">
        <v>0.33722222222222226</v>
      </c>
      <c r="R759" s="257" t="s">
        <v>93</v>
      </c>
      <c r="S759" s="54" t="s">
        <v>481</v>
      </c>
      <c r="T759" s="54" t="s">
        <v>517</v>
      </c>
      <c r="U759" s="54" t="s">
        <v>482</v>
      </c>
      <c r="V759" s="54" t="s">
        <v>482</v>
      </c>
      <c r="W759" s="54" t="s">
        <v>482</v>
      </c>
      <c r="X759" s="54" t="s">
        <v>482</v>
      </c>
      <c r="Y759" s="54" t="s">
        <v>482</v>
      </c>
      <c r="Z759" s="51"/>
      <c r="AA759" s="51"/>
      <c r="AB759" s="51"/>
      <c r="AC759" s="51"/>
      <c r="AD759" s="51"/>
      <c r="AE759" s="54" t="s">
        <v>482</v>
      </c>
      <c r="AF759" s="51">
        <v>6</v>
      </c>
      <c r="AG759" s="51">
        <v>6</v>
      </c>
      <c r="AH759" s="51">
        <v>6</v>
      </c>
      <c r="AI759" s="51"/>
      <c r="AJ759" s="51">
        <v>3</v>
      </c>
      <c r="AK759" s="51" t="s">
        <v>521</v>
      </c>
      <c r="AL759" s="55">
        <v>43817</v>
      </c>
      <c r="AM759" s="56">
        <v>8.9710000000000001</v>
      </c>
      <c r="AN759" s="57">
        <v>0.9</v>
      </c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</row>
    <row r="760" spans="1:52" s="44" customFormat="1" x14ac:dyDescent="0.2">
      <c r="A760" s="44">
        <v>790</v>
      </c>
      <c r="B760" s="44">
        <v>84</v>
      </c>
      <c r="C760" s="44">
        <v>5</v>
      </c>
      <c r="D760" s="124" t="s">
        <v>120</v>
      </c>
      <c r="F760" s="116"/>
      <c r="G760" s="76"/>
      <c r="H760" s="6" t="s">
        <v>5530</v>
      </c>
      <c r="I760" s="16" t="s">
        <v>480</v>
      </c>
      <c r="J760" s="290">
        <v>531304</v>
      </c>
      <c r="K760" s="51" t="s">
        <v>4165</v>
      </c>
      <c r="L760" s="51" t="s">
        <v>4165</v>
      </c>
      <c r="M760" s="219" t="s">
        <v>4166</v>
      </c>
      <c r="N760" s="50" t="s">
        <v>4167</v>
      </c>
      <c r="O760" s="50"/>
      <c r="P760" s="51" t="s">
        <v>852</v>
      </c>
      <c r="Q760" s="351">
        <v>0.33722222222222226</v>
      </c>
      <c r="R760" s="257" t="s">
        <v>93</v>
      </c>
      <c r="S760" s="54" t="s">
        <v>481</v>
      </c>
      <c r="T760" s="54" t="s">
        <v>517</v>
      </c>
      <c r="U760" s="54" t="s">
        <v>482</v>
      </c>
      <c r="V760" s="54" t="s">
        <v>482</v>
      </c>
      <c r="W760" s="54" t="s">
        <v>482</v>
      </c>
      <c r="X760" s="54" t="s">
        <v>482</v>
      </c>
      <c r="Y760" s="54" t="s">
        <v>482</v>
      </c>
      <c r="Z760" s="51"/>
      <c r="AA760" s="51"/>
      <c r="AB760" s="51"/>
      <c r="AC760" s="51"/>
      <c r="AD760" s="51"/>
      <c r="AE760" s="54" t="s">
        <v>482</v>
      </c>
      <c r="AF760" s="51">
        <v>6</v>
      </c>
      <c r="AG760" s="51">
        <v>6</v>
      </c>
      <c r="AH760" s="51">
        <v>6</v>
      </c>
      <c r="AI760" s="51"/>
      <c r="AJ760" s="51">
        <v>3</v>
      </c>
      <c r="AK760" s="51" t="s">
        <v>521</v>
      </c>
      <c r="AL760" s="55">
        <v>43817</v>
      </c>
      <c r="AM760" s="56">
        <v>8.9710000000000001</v>
      </c>
      <c r="AN760" s="57">
        <v>0.9</v>
      </c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</row>
    <row r="761" spans="1:52" s="44" customFormat="1" x14ac:dyDescent="0.2">
      <c r="A761" s="44">
        <v>790</v>
      </c>
      <c r="B761" s="44">
        <v>84</v>
      </c>
      <c r="C761" s="44">
        <v>5</v>
      </c>
      <c r="D761" s="124" t="s">
        <v>120</v>
      </c>
      <c r="F761" s="116"/>
      <c r="G761" s="76"/>
      <c r="H761" s="6" t="s">
        <v>5530</v>
      </c>
      <c r="I761" s="16" t="s">
        <v>480</v>
      </c>
      <c r="J761" s="290">
        <v>531305</v>
      </c>
      <c r="K761" s="51" t="s">
        <v>4168</v>
      </c>
      <c r="L761" s="51" t="s">
        <v>4168</v>
      </c>
      <c r="M761" s="219" t="s">
        <v>4169</v>
      </c>
      <c r="N761" s="50" t="s">
        <v>4170</v>
      </c>
      <c r="O761" s="50"/>
      <c r="P761" s="51" t="s">
        <v>852</v>
      </c>
      <c r="Q761" s="351">
        <v>0.33722222222222226</v>
      </c>
      <c r="R761" s="257" t="s">
        <v>93</v>
      </c>
      <c r="S761" s="54" t="s">
        <v>481</v>
      </c>
      <c r="T761" s="54" t="s">
        <v>517</v>
      </c>
      <c r="U761" s="54" t="s">
        <v>482</v>
      </c>
      <c r="V761" s="54" t="s">
        <v>482</v>
      </c>
      <c r="W761" s="54" t="s">
        <v>482</v>
      </c>
      <c r="X761" s="54" t="s">
        <v>482</v>
      </c>
      <c r="Y761" s="54" t="s">
        <v>482</v>
      </c>
      <c r="Z761" s="51"/>
      <c r="AA761" s="51"/>
      <c r="AB761" s="51"/>
      <c r="AC761" s="51"/>
      <c r="AD761" s="51"/>
      <c r="AE761" s="54" t="s">
        <v>482</v>
      </c>
      <c r="AF761" s="51">
        <v>6</v>
      </c>
      <c r="AG761" s="51">
        <v>6</v>
      </c>
      <c r="AH761" s="51">
        <v>6</v>
      </c>
      <c r="AI761" s="51"/>
      <c r="AJ761" s="51">
        <v>3</v>
      </c>
      <c r="AK761" s="51" t="s">
        <v>521</v>
      </c>
      <c r="AL761" s="55">
        <v>43817</v>
      </c>
      <c r="AM761" s="56">
        <v>8.9710000000000001</v>
      </c>
      <c r="AN761" s="57">
        <v>0.9</v>
      </c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</row>
    <row r="762" spans="1:52" s="44" customFormat="1" x14ac:dyDescent="0.2">
      <c r="A762" s="44">
        <v>790</v>
      </c>
      <c r="B762" s="44">
        <v>84</v>
      </c>
      <c r="C762" s="44">
        <v>5</v>
      </c>
      <c r="D762" s="124" t="s">
        <v>120</v>
      </c>
      <c r="F762" s="116"/>
      <c r="G762" s="76"/>
      <c r="H762" s="6" t="s">
        <v>5530</v>
      </c>
      <c r="I762" s="16" t="s">
        <v>480</v>
      </c>
      <c r="J762" s="290">
        <v>531306</v>
      </c>
      <c r="K762" s="51" t="s">
        <v>4171</v>
      </c>
      <c r="L762" s="51" t="s">
        <v>4171</v>
      </c>
      <c r="M762" s="219" t="s">
        <v>4172</v>
      </c>
      <c r="N762" s="50" t="s">
        <v>4173</v>
      </c>
      <c r="O762" s="50"/>
      <c r="P762" s="51" t="s">
        <v>852</v>
      </c>
      <c r="Q762" s="351">
        <v>0.33722222222222226</v>
      </c>
      <c r="R762" s="257" t="s">
        <v>93</v>
      </c>
      <c r="S762" s="54" t="s">
        <v>481</v>
      </c>
      <c r="T762" s="54" t="s">
        <v>517</v>
      </c>
      <c r="U762" s="54" t="s">
        <v>482</v>
      </c>
      <c r="V762" s="54" t="s">
        <v>482</v>
      </c>
      <c r="W762" s="54" t="s">
        <v>482</v>
      </c>
      <c r="X762" s="54" t="s">
        <v>482</v>
      </c>
      <c r="Y762" s="54" t="s">
        <v>482</v>
      </c>
      <c r="Z762" s="51"/>
      <c r="AA762" s="51"/>
      <c r="AB762" s="51"/>
      <c r="AC762" s="51"/>
      <c r="AD762" s="51"/>
      <c r="AE762" s="54" t="s">
        <v>482</v>
      </c>
      <c r="AF762" s="51">
        <v>6</v>
      </c>
      <c r="AG762" s="51">
        <v>6</v>
      </c>
      <c r="AH762" s="51">
        <v>6</v>
      </c>
      <c r="AI762" s="51"/>
      <c r="AJ762" s="51">
        <v>3</v>
      </c>
      <c r="AK762" s="51" t="s">
        <v>521</v>
      </c>
      <c r="AL762" s="55">
        <v>43817</v>
      </c>
      <c r="AM762" s="56">
        <v>8.9710000000000001</v>
      </c>
      <c r="AN762" s="57">
        <v>0.9</v>
      </c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</row>
    <row r="763" spans="1:52" s="44" customFormat="1" x14ac:dyDescent="0.2">
      <c r="A763" s="44">
        <v>790</v>
      </c>
      <c r="B763" s="44">
        <v>84</v>
      </c>
      <c r="C763" s="44">
        <v>5</v>
      </c>
      <c r="D763" s="124" t="s">
        <v>120</v>
      </c>
      <c r="F763" s="116"/>
      <c r="G763" s="76"/>
      <c r="H763" s="6" t="s">
        <v>5530</v>
      </c>
      <c r="I763" s="16" t="s">
        <v>480</v>
      </c>
      <c r="J763" s="290">
        <v>531307</v>
      </c>
      <c r="K763" s="51" t="s">
        <v>4174</v>
      </c>
      <c r="L763" s="51" t="s">
        <v>4174</v>
      </c>
      <c r="M763" s="219" t="s">
        <v>4175</v>
      </c>
      <c r="N763" s="50" t="s">
        <v>4176</v>
      </c>
      <c r="O763" s="50"/>
      <c r="P763" s="51" t="s">
        <v>852</v>
      </c>
      <c r="Q763" s="351">
        <v>0.33722222222222226</v>
      </c>
      <c r="R763" s="257" t="s">
        <v>93</v>
      </c>
      <c r="S763" s="54" t="s">
        <v>481</v>
      </c>
      <c r="T763" s="54" t="s">
        <v>517</v>
      </c>
      <c r="U763" s="54" t="s">
        <v>482</v>
      </c>
      <c r="V763" s="54" t="s">
        <v>482</v>
      </c>
      <c r="W763" s="54" t="s">
        <v>482</v>
      </c>
      <c r="X763" s="54" t="s">
        <v>482</v>
      </c>
      <c r="Y763" s="54" t="s">
        <v>482</v>
      </c>
      <c r="Z763" s="51"/>
      <c r="AA763" s="51"/>
      <c r="AB763" s="51"/>
      <c r="AC763" s="51"/>
      <c r="AD763" s="51"/>
      <c r="AE763" s="54" t="s">
        <v>482</v>
      </c>
      <c r="AF763" s="51">
        <v>6</v>
      </c>
      <c r="AG763" s="51">
        <v>6</v>
      </c>
      <c r="AH763" s="51">
        <v>6</v>
      </c>
      <c r="AI763" s="51"/>
      <c r="AJ763" s="51">
        <v>3</v>
      </c>
      <c r="AK763" s="51" t="s">
        <v>521</v>
      </c>
      <c r="AL763" s="55">
        <v>43817</v>
      </c>
      <c r="AM763" s="56">
        <v>8.9710000000000001</v>
      </c>
      <c r="AN763" s="57">
        <v>0.9</v>
      </c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</row>
    <row r="764" spans="1:52" s="44" customFormat="1" x14ac:dyDescent="0.2">
      <c r="A764" s="44">
        <v>790</v>
      </c>
      <c r="B764" s="44">
        <v>84</v>
      </c>
      <c r="C764" s="44">
        <v>5</v>
      </c>
      <c r="D764" s="124" t="s">
        <v>120</v>
      </c>
      <c r="F764" s="116"/>
      <c r="G764" s="76"/>
      <c r="H764" s="6" t="s">
        <v>5530</v>
      </c>
      <c r="I764" s="16" t="s">
        <v>480</v>
      </c>
      <c r="J764" s="290">
        <v>531308</v>
      </c>
      <c r="K764" s="51" t="s">
        <v>4177</v>
      </c>
      <c r="L764" s="51" t="s">
        <v>4177</v>
      </c>
      <c r="M764" s="219" t="s">
        <v>4178</v>
      </c>
      <c r="N764" s="50" t="s">
        <v>4179</v>
      </c>
      <c r="O764" s="50"/>
      <c r="P764" s="51" t="s">
        <v>852</v>
      </c>
      <c r="Q764" s="351">
        <v>0.33722222222222226</v>
      </c>
      <c r="R764" s="257" t="s">
        <v>93</v>
      </c>
      <c r="S764" s="54" t="s">
        <v>481</v>
      </c>
      <c r="T764" s="54" t="s">
        <v>517</v>
      </c>
      <c r="U764" s="54" t="s">
        <v>482</v>
      </c>
      <c r="V764" s="54" t="s">
        <v>482</v>
      </c>
      <c r="W764" s="54" t="s">
        <v>482</v>
      </c>
      <c r="X764" s="54" t="s">
        <v>482</v>
      </c>
      <c r="Y764" s="54" t="s">
        <v>482</v>
      </c>
      <c r="Z764" s="51"/>
      <c r="AA764" s="51"/>
      <c r="AB764" s="51"/>
      <c r="AC764" s="51"/>
      <c r="AD764" s="51"/>
      <c r="AE764" s="54" t="s">
        <v>482</v>
      </c>
      <c r="AF764" s="51">
        <v>6</v>
      </c>
      <c r="AG764" s="51">
        <v>6</v>
      </c>
      <c r="AH764" s="51">
        <v>6</v>
      </c>
      <c r="AI764" s="51"/>
      <c r="AJ764" s="51">
        <v>3</v>
      </c>
      <c r="AK764" s="51" t="s">
        <v>521</v>
      </c>
      <c r="AL764" s="55">
        <v>43817</v>
      </c>
      <c r="AM764" s="56">
        <v>8.9710000000000001</v>
      </c>
      <c r="AN764" s="57">
        <v>0.9</v>
      </c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</row>
    <row r="765" spans="1:52" s="44" customFormat="1" x14ac:dyDescent="0.2">
      <c r="A765" s="44">
        <v>790</v>
      </c>
      <c r="B765" s="44">
        <v>84</v>
      </c>
      <c r="C765" s="44">
        <v>5</v>
      </c>
      <c r="D765" s="124" t="s">
        <v>120</v>
      </c>
      <c r="F765" s="116"/>
      <c r="G765" s="76"/>
      <c r="H765" s="6" t="s">
        <v>5530</v>
      </c>
      <c r="I765" s="16" t="s">
        <v>480</v>
      </c>
      <c r="J765" s="290">
        <v>531309</v>
      </c>
      <c r="K765" s="51" t="s">
        <v>4180</v>
      </c>
      <c r="L765" s="51" t="s">
        <v>4180</v>
      </c>
      <c r="M765" s="219" t="s">
        <v>4181</v>
      </c>
      <c r="N765" s="50" t="s">
        <v>4182</v>
      </c>
      <c r="O765" s="50"/>
      <c r="P765" s="51" t="s">
        <v>852</v>
      </c>
      <c r="Q765" s="351">
        <v>0.33722222222222226</v>
      </c>
      <c r="R765" s="257" t="s">
        <v>93</v>
      </c>
      <c r="S765" s="54" t="s">
        <v>481</v>
      </c>
      <c r="T765" s="54" t="s">
        <v>517</v>
      </c>
      <c r="U765" s="54" t="s">
        <v>482</v>
      </c>
      <c r="V765" s="54" t="s">
        <v>482</v>
      </c>
      <c r="W765" s="54" t="s">
        <v>482</v>
      </c>
      <c r="X765" s="54" t="s">
        <v>482</v>
      </c>
      <c r="Y765" s="54" t="s">
        <v>482</v>
      </c>
      <c r="Z765" s="51"/>
      <c r="AA765" s="51"/>
      <c r="AB765" s="51"/>
      <c r="AC765" s="51"/>
      <c r="AD765" s="51"/>
      <c r="AE765" s="54" t="s">
        <v>482</v>
      </c>
      <c r="AF765" s="51">
        <v>6</v>
      </c>
      <c r="AG765" s="51">
        <v>6</v>
      </c>
      <c r="AH765" s="51">
        <v>6</v>
      </c>
      <c r="AI765" s="51"/>
      <c r="AJ765" s="51">
        <v>3</v>
      </c>
      <c r="AK765" s="51" t="s">
        <v>521</v>
      </c>
      <c r="AL765" s="55">
        <v>43817</v>
      </c>
      <c r="AM765" s="56">
        <v>8.9710000000000001</v>
      </c>
      <c r="AN765" s="57">
        <v>0.9</v>
      </c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</row>
    <row r="766" spans="1:52" s="44" customFormat="1" x14ac:dyDescent="0.2">
      <c r="A766" s="44">
        <v>790</v>
      </c>
      <c r="B766" s="44">
        <v>84</v>
      </c>
      <c r="C766" s="44">
        <v>5</v>
      </c>
      <c r="D766" s="124" t="s">
        <v>120</v>
      </c>
      <c r="F766" s="116"/>
      <c r="G766" s="76"/>
      <c r="H766" s="6" t="s">
        <v>5530</v>
      </c>
      <c r="I766" s="16" t="s">
        <v>480</v>
      </c>
      <c r="J766" s="290">
        <v>531310</v>
      </c>
      <c r="K766" s="51" t="s">
        <v>4183</v>
      </c>
      <c r="L766" s="51" t="s">
        <v>4183</v>
      </c>
      <c r="M766" s="219" t="s">
        <v>4184</v>
      </c>
      <c r="N766" s="50" t="s">
        <v>4185</v>
      </c>
      <c r="O766" s="50"/>
      <c r="P766" s="51" t="s">
        <v>852</v>
      </c>
      <c r="Q766" s="351">
        <v>0.33722222222222226</v>
      </c>
      <c r="R766" s="257" t="s">
        <v>93</v>
      </c>
      <c r="S766" s="54" t="s">
        <v>481</v>
      </c>
      <c r="T766" s="54" t="s">
        <v>517</v>
      </c>
      <c r="U766" s="54" t="s">
        <v>482</v>
      </c>
      <c r="V766" s="54" t="s">
        <v>482</v>
      </c>
      <c r="W766" s="54" t="s">
        <v>482</v>
      </c>
      <c r="X766" s="54" t="s">
        <v>482</v>
      </c>
      <c r="Y766" s="54" t="s">
        <v>482</v>
      </c>
      <c r="Z766" s="51"/>
      <c r="AA766" s="51"/>
      <c r="AB766" s="51"/>
      <c r="AC766" s="51"/>
      <c r="AD766" s="51"/>
      <c r="AE766" s="54" t="s">
        <v>482</v>
      </c>
      <c r="AF766" s="51">
        <v>6</v>
      </c>
      <c r="AG766" s="51">
        <v>6</v>
      </c>
      <c r="AH766" s="51">
        <v>6</v>
      </c>
      <c r="AI766" s="51"/>
      <c r="AJ766" s="51">
        <v>3</v>
      </c>
      <c r="AK766" s="51" t="s">
        <v>521</v>
      </c>
      <c r="AL766" s="55">
        <v>43817</v>
      </c>
      <c r="AM766" s="56">
        <v>8.9710000000000001</v>
      </c>
      <c r="AN766" s="57">
        <v>0.9</v>
      </c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</row>
    <row r="767" spans="1:52" s="44" customFormat="1" x14ac:dyDescent="0.2">
      <c r="A767" s="44">
        <v>790</v>
      </c>
      <c r="B767" s="44">
        <v>84</v>
      </c>
      <c r="C767" s="44">
        <v>5</v>
      </c>
      <c r="D767" s="124" t="s">
        <v>120</v>
      </c>
      <c r="F767" s="116"/>
      <c r="G767" s="76"/>
      <c r="H767" s="6" t="s">
        <v>5530</v>
      </c>
      <c r="I767" s="16" t="s">
        <v>480</v>
      </c>
      <c r="J767" s="290">
        <v>531312</v>
      </c>
      <c r="K767" s="51" t="s">
        <v>4186</v>
      </c>
      <c r="L767" s="51" t="s">
        <v>4186</v>
      </c>
      <c r="M767" s="219" t="s">
        <v>4187</v>
      </c>
      <c r="N767" s="50" t="s">
        <v>4188</v>
      </c>
      <c r="O767" s="50"/>
      <c r="P767" s="51" t="s">
        <v>852</v>
      </c>
      <c r="Q767" s="351">
        <v>0.33722222222222226</v>
      </c>
      <c r="R767" s="257" t="s">
        <v>93</v>
      </c>
      <c r="S767" s="54" t="s">
        <v>481</v>
      </c>
      <c r="T767" s="54" t="s">
        <v>517</v>
      </c>
      <c r="U767" s="54" t="s">
        <v>482</v>
      </c>
      <c r="V767" s="54" t="s">
        <v>482</v>
      </c>
      <c r="W767" s="54" t="s">
        <v>482</v>
      </c>
      <c r="X767" s="54" t="s">
        <v>482</v>
      </c>
      <c r="Y767" s="54" t="s">
        <v>482</v>
      </c>
      <c r="Z767" s="51"/>
      <c r="AA767" s="51"/>
      <c r="AB767" s="51"/>
      <c r="AC767" s="51"/>
      <c r="AD767" s="51"/>
      <c r="AE767" s="54" t="s">
        <v>482</v>
      </c>
      <c r="AF767" s="51">
        <v>6</v>
      </c>
      <c r="AG767" s="51">
        <v>6</v>
      </c>
      <c r="AH767" s="51">
        <v>6</v>
      </c>
      <c r="AI767" s="51"/>
      <c r="AJ767" s="51">
        <v>3</v>
      </c>
      <c r="AK767" s="51" t="s">
        <v>521</v>
      </c>
      <c r="AL767" s="55">
        <v>43817</v>
      </c>
      <c r="AM767" s="56">
        <v>8.9710000000000001</v>
      </c>
      <c r="AN767" s="57">
        <v>0.9</v>
      </c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</row>
    <row r="768" spans="1:52" s="44" customFormat="1" x14ac:dyDescent="0.2">
      <c r="A768" s="44">
        <v>790</v>
      </c>
      <c r="B768" s="44">
        <v>84</v>
      </c>
      <c r="C768" s="44">
        <v>5</v>
      </c>
      <c r="D768" s="124" t="s">
        <v>120</v>
      </c>
      <c r="F768" s="116"/>
      <c r="G768" s="76"/>
      <c r="H768" s="6" t="s">
        <v>5530</v>
      </c>
      <c r="I768" s="16" t="s">
        <v>480</v>
      </c>
      <c r="J768" s="290">
        <v>531313</v>
      </c>
      <c r="K768" s="51" t="s">
        <v>4189</v>
      </c>
      <c r="L768" s="51" t="s">
        <v>4189</v>
      </c>
      <c r="M768" s="219" t="s">
        <v>4190</v>
      </c>
      <c r="N768" s="50" t="s">
        <v>4191</v>
      </c>
      <c r="O768" s="50"/>
      <c r="P768" s="51" t="s">
        <v>852</v>
      </c>
      <c r="Q768" s="351">
        <v>0.33722222222222226</v>
      </c>
      <c r="R768" s="257" t="s">
        <v>93</v>
      </c>
      <c r="S768" s="54" t="s">
        <v>481</v>
      </c>
      <c r="T768" s="54" t="s">
        <v>517</v>
      </c>
      <c r="U768" s="54" t="s">
        <v>482</v>
      </c>
      <c r="V768" s="54" t="s">
        <v>482</v>
      </c>
      <c r="W768" s="54" t="s">
        <v>482</v>
      </c>
      <c r="X768" s="54" t="s">
        <v>482</v>
      </c>
      <c r="Y768" s="54" t="s">
        <v>482</v>
      </c>
      <c r="Z768" s="51"/>
      <c r="AA768" s="51"/>
      <c r="AB768" s="51"/>
      <c r="AC768" s="51"/>
      <c r="AD768" s="51"/>
      <c r="AE768" s="54" t="s">
        <v>482</v>
      </c>
      <c r="AF768" s="51">
        <v>6</v>
      </c>
      <c r="AG768" s="51">
        <v>6</v>
      </c>
      <c r="AH768" s="51">
        <v>6</v>
      </c>
      <c r="AI768" s="51"/>
      <c r="AJ768" s="51">
        <v>3</v>
      </c>
      <c r="AK768" s="51" t="s">
        <v>521</v>
      </c>
      <c r="AL768" s="55">
        <v>43817</v>
      </c>
      <c r="AM768" s="56">
        <v>8.9710000000000001</v>
      </c>
      <c r="AN768" s="57">
        <v>0.9</v>
      </c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</row>
    <row r="769" spans="1:52" s="44" customFormat="1" x14ac:dyDescent="0.2">
      <c r="A769" s="44">
        <v>790</v>
      </c>
      <c r="B769" s="44">
        <v>84</v>
      </c>
      <c r="C769" s="44">
        <v>5</v>
      </c>
      <c r="D769" s="124" t="s">
        <v>120</v>
      </c>
      <c r="F769" s="116"/>
      <c r="G769" s="76"/>
      <c r="H769" s="6" t="s">
        <v>5530</v>
      </c>
      <c r="I769" s="16" t="s">
        <v>480</v>
      </c>
      <c r="J769" s="290">
        <v>531316</v>
      </c>
      <c r="K769" s="51" t="s">
        <v>4192</v>
      </c>
      <c r="L769" s="51" t="s">
        <v>4192</v>
      </c>
      <c r="M769" s="219" t="s">
        <v>4193</v>
      </c>
      <c r="N769" s="50" t="s">
        <v>4194</v>
      </c>
      <c r="O769" s="50"/>
      <c r="P769" s="51" t="s">
        <v>852</v>
      </c>
      <c r="Q769" s="351">
        <v>0.33722222222222226</v>
      </c>
      <c r="R769" s="257" t="s">
        <v>93</v>
      </c>
      <c r="S769" s="54" t="s">
        <v>481</v>
      </c>
      <c r="T769" s="54" t="s">
        <v>517</v>
      </c>
      <c r="U769" s="54" t="s">
        <v>482</v>
      </c>
      <c r="V769" s="54" t="s">
        <v>482</v>
      </c>
      <c r="W769" s="54" t="s">
        <v>482</v>
      </c>
      <c r="X769" s="54" t="s">
        <v>482</v>
      </c>
      <c r="Y769" s="54" t="s">
        <v>482</v>
      </c>
      <c r="Z769" s="51"/>
      <c r="AA769" s="51"/>
      <c r="AB769" s="51"/>
      <c r="AC769" s="51"/>
      <c r="AD769" s="51"/>
      <c r="AE769" s="54" t="s">
        <v>482</v>
      </c>
      <c r="AF769" s="51">
        <v>6</v>
      </c>
      <c r="AG769" s="51">
        <v>6</v>
      </c>
      <c r="AH769" s="51">
        <v>6</v>
      </c>
      <c r="AI769" s="51"/>
      <c r="AJ769" s="51">
        <v>3</v>
      </c>
      <c r="AK769" s="51" t="s">
        <v>521</v>
      </c>
      <c r="AL769" s="55">
        <v>43817</v>
      </c>
      <c r="AM769" s="56">
        <v>8.9710000000000001</v>
      </c>
      <c r="AN769" s="57">
        <v>0.9</v>
      </c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</row>
    <row r="770" spans="1:52" s="44" customFormat="1" x14ac:dyDescent="0.2">
      <c r="A770" s="44">
        <v>790</v>
      </c>
      <c r="B770" s="44">
        <v>84</v>
      </c>
      <c r="C770" s="44">
        <v>5</v>
      </c>
      <c r="D770" s="124" t="s">
        <v>120</v>
      </c>
      <c r="F770" s="116"/>
      <c r="G770" s="76"/>
      <c r="H770" s="6" t="s">
        <v>5530</v>
      </c>
      <c r="I770" s="16" t="s">
        <v>480</v>
      </c>
      <c r="J770" s="290">
        <v>531315</v>
      </c>
      <c r="K770" s="51" t="s">
        <v>4195</v>
      </c>
      <c r="L770" s="51" t="s">
        <v>4195</v>
      </c>
      <c r="M770" s="219" t="s">
        <v>4196</v>
      </c>
      <c r="N770" s="50" t="s">
        <v>4197</v>
      </c>
      <c r="O770" s="50"/>
      <c r="P770" s="51" t="s">
        <v>852</v>
      </c>
      <c r="Q770" s="351">
        <v>0.33722222222222226</v>
      </c>
      <c r="R770" s="257" t="s">
        <v>93</v>
      </c>
      <c r="S770" s="54" t="s">
        <v>481</v>
      </c>
      <c r="T770" s="54" t="s">
        <v>517</v>
      </c>
      <c r="U770" s="54" t="s">
        <v>482</v>
      </c>
      <c r="V770" s="54" t="s">
        <v>482</v>
      </c>
      <c r="W770" s="54" t="s">
        <v>482</v>
      </c>
      <c r="X770" s="54" t="s">
        <v>482</v>
      </c>
      <c r="Y770" s="54" t="s">
        <v>482</v>
      </c>
      <c r="Z770" s="51"/>
      <c r="AA770" s="51"/>
      <c r="AB770" s="51"/>
      <c r="AC770" s="51"/>
      <c r="AD770" s="51"/>
      <c r="AE770" s="54" t="s">
        <v>482</v>
      </c>
      <c r="AF770" s="51">
        <v>6</v>
      </c>
      <c r="AG770" s="51">
        <v>6</v>
      </c>
      <c r="AH770" s="51">
        <v>6</v>
      </c>
      <c r="AI770" s="51"/>
      <c r="AJ770" s="51">
        <v>3</v>
      </c>
      <c r="AK770" s="51" t="s">
        <v>521</v>
      </c>
      <c r="AL770" s="55">
        <v>43817</v>
      </c>
      <c r="AM770" s="56">
        <v>8.9710000000000001</v>
      </c>
      <c r="AN770" s="57">
        <v>0.9</v>
      </c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</row>
    <row r="771" spans="1:52" s="44" customFormat="1" x14ac:dyDescent="0.2">
      <c r="A771" s="44">
        <v>790</v>
      </c>
      <c r="B771" s="44">
        <v>84</v>
      </c>
      <c r="C771" s="44">
        <v>5</v>
      </c>
      <c r="D771" s="124" t="s">
        <v>120</v>
      </c>
      <c r="F771" s="116"/>
      <c r="G771" s="76"/>
      <c r="H771" s="6" t="s">
        <v>5530</v>
      </c>
      <c r="I771" s="16" t="s">
        <v>480</v>
      </c>
      <c r="J771" s="290">
        <v>531317</v>
      </c>
      <c r="K771" s="51" t="s">
        <v>4198</v>
      </c>
      <c r="L771" s="51" t="s">
        <v>4198</v>
      </c>
      <c r="M771" s="219" t="s">
        <v>4199</v>
      </c>
      <c r="N771" s="50" t="s">
        <v>4200</v>
      </c>
      <c r="O771" s="50"/>
      <c r="P771" s="51" t="s">
        <v>852</v>
      </c>
      <c r="Q771" s="351">
        <v>0.33722222222222226</v>
      </c>
      <c r="R771" s="257" t="s">
        <v>93</v>
      </c>
      <c r="S771" s="54" t="s">
        <v>481</v>
      </c>
      <c r="T771" s="54" t="s">
        <v>517</v>
      </c>
      <c r="U771" s="54" t="s">
        <v>482</v>
      </c>
      <c r="V771" s="54" t="s">
        <v>482</v>
      </c>
      <c r="W771" s="54" t="s">
        <v>482</v>
      </c>
      <c r="X771" s="54" t="s">
        <v>482</v>
      </c>
      <c r="Y771" s="54" t="s">
        <v>482</v>
      </c>
      <c r="Z771" s="51"/>
      <c r="AA771" s="51"/>
      <c r="AB771" s="51"/>
      <c r="AC771" s="51"/>
      <c r="AD771" s="51"/>
      <c r="AE771" s="54" t="s">
        <v>482</v>
      </c>
      <c r="AF771" s="51">
        <v>6</v>
      </c>
      <c r="AG771" s="51">
        <v>6</v>
      </c>
      <c r="AH771" s="51">
        <v>6</v>
      </c>
      <c r="AI771" s="51"/>
      <c r="AJ771" s="51">
        <v>3</v>
      </c>
      <c r="AK771" s="51" t="s">
        <v>521</v>
      </c>
      <c r="AL771" s="55">
        <v>43817</v>
      </c>
      <c r="AM771" s="56">
        <v>8.9710000000000001</v>
      </c>
      <c r="AN771" s="57">
        <v>0.9</v>
      </c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</row>
    <row r="772" spans="1:52" s="44" customFormat="1" x14ac:dyDescent="0.2">
      <c r="A772" s="44">
        <v>790</v>
      </c>
      <c r="B772" s="44">
        <v>84</v>
      </c>
      <c r="C772" s="44">
        <v>5</v>
      </c>
      <c r="D772" s="124" t="s">
        <v>120</v>
      </c>
      <c r="F772" s="116"/>
      <c r="G772" s="76"/>
      <c r="H772" s="6" t="s">
        <v>5530</v>
      </c>
      <c r="I772" s="16" t="s">
        <v>480</v>
      </c>
      <c r="J772" s="290">
        <v>531318</v>
      </c>
      <c r="K772" s="51" t="s">
        <v>4201</v>
      </c>
      <c r="L772" s="51" t="s">
        <v>4201</v>
      </c>
      <c r="M772" s="219" t="s">
        <v>4202</v>
      </c>
      <c r="N772" s="50" t="s">
        <v>4203</v>
      </c>
      <c r="O772" s="50"/>
      <c r="P772" s="51" t="s">
        <v>852</v>
      </c>
      <c r="Q772" s="351">
        <v>0.33722222222222226</v>
      </c>
      <c r="R772" s="257" t="s">
        <v>93</v>
      </c>
      <c r="S772" s="54" t="s">
        <v>481</v>
      </c>
      <c r="T772" s="54" t="s">
        <v>517</v>
      </c>
      <c r="U772" s="54" t="s">
        <v>482</v>
      </c>
      <c r="V772" s="54" t="s">
        <v>482</v>
      </c>
      <c r="W772" s="54" t="s">
        <v>482</v>
      </c>
      <c r="X772" s="54" t="s">
        <v>482</v>
      </c>
      <c r="Y772" s="54" t="s">
        <v>482</v>
      </c>
      <c r="Z772" s="51"/>
      <c r="AA772" s="51"/>
      <c r="AB772" s="51"/>
      <c r="AC772" s="51"/>
      <c r="AD772" s="51"/>
      <c r="AE772" s="54" t="s">
        <v>482</v>
      </c>
      <c r="AF772" s="51">
        <v>6</v>
      </c>
      <c r="AG772" s="51">
        <v>6</v>
      </c>
      <c r="AH772" s="51">
        <v>6</v>
      </c>
      <c r="AI772" s="51"/>
      <c r="AJ772" s="51">
        <v>3</v>
      </c>
      <c r="AK772" s="51" t="s">
        <v>521</v>
      </c>
      <c r="AL772" s="55">
        <v>43817</v>
      </c>
      <c r="AM772" s="56">
        <v>8.9710000000000001</v>
      </c>
      <c r="AN772" s="57">
        <v>0.9</v>
      </c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</row>
    <row r="773" spans="1:52" s="44" customFormat="1" x14ac:dyDescent="0.2">
      <c r="A773" s="44">
        <v>790</v>
      </c>
      <c r="B773" s="44">
        <v>84</v>
      </c>
      <c r="C773" s="44">
        <v>5</v>
      </c>
      <c r="D773" s="124" t="s">
        <v>120</v>
      </c>
      <c r="F773" s="116"/>
      <c r="G773" s="76"/>
      <c r="H773" s="6" t="s">
        <v>5530</v>
      </c>
      <c r="I773" s="16" t="s">
        <v>480</v>
      </c>
      <c r="J773" s="290">
        <v>531319</v>
      </c>
      <c r="K773" s="51" t="s">
        <v>4204</v>
      </c>
      <c r="L773" s="51" t="s">
        <v>4204</v>
      </c>
      <c r="M773" s="219" t="s">
        <v>4205</v>
      </c>
      <c r="N773" s="50" t="s">
        <v>4206</v>
      </c>
      <c r="O773" s="50"/>
      <c r="P773" s="51" t="s">
        <v>852</v>
      </c>
      <c r="Q773" s="351">
        <v>0.33722222222222226</v>
      </c>
      <c r="R773" s="257" t="s">
        <v>93</v>
      </c>
      <c r="S773" s="54" t="s">
        <v>481</v>
      </c>
      <c r="T773" s="54" t="s">
        <v>517</v>
      </c>
      <c r="U773" s="54" t="s">
        <v>482</v>
      </c>
      <c r="V773" s="54" t="s">
        <v>482</v>
      </c>
      <c r="W773" s="54" t="s">
        <v>482</v>
      </c>
      <c r="X773" s="54" t="s">
        <v>482</v>
      </c>
      <c r="Y773" s="54" t="s">
        <v>482</v>
      </c>
      <c r="Z773" s="51"/>
      <c r="AA773" s="51"/>
      <c r="AB773" s="51"/>
      <c r="AC773" s="51"/>
      <c r="AD773" s="51"/>
      <c r="AE773" s="54" t="s">
        <v>482</v>
      </c>
      <c r="AF773" s="51">
        <v>6</v>
      </c>
      <c r="AG773" s="51">
        <v>6</v>
      </c>
      <c r="AH773" s="51">
        <v>6</v>
      </c>
      <c r="AI773" s="51"/>
      <c r="AJ773" s="51">
        <v>3</v>
      </c>
      <c r="AK773" s="51" t="s">
        <v>521</v>
      </c>
      <c r="AL773" s="55">
        <v>43817</v>
      </c>
      <c r="AM773" s="56">
        <v>8.9710000000000001</v>
      </c>
      <c r="AN773" s="57">
        <v>0.9</v>
      </c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</row>
    <row r="774" spans="1:52" s="44" customFormat="1" x14ac:dyDescent="0.2">
      <c r="A774" s="44">
        <v>790</v>
      </c>
      <c r="B774" s="44">
        <v>84</v>
      </c>
      <c r="C774" s="44">
        <v>5</v>
      </c>
      <c r="D774" s="124" t="s">
        <v>120</v>
      </c>
      <c r="F774" s="116"/>
      <c r="G774" s="76"/>
      <c r="H774" s="6" t="s">
        <v>5530</v>
      </c>
      <c r="I774" s="16" t="s">
        <v>480</v>
      </c>
      <c r="J774" s="290">
        <v>531320</v>
      </c>
      <c r="K774" s="51" t="s">
        <v>4207</v>
      </c>
      <c r="L774" s="51" t="s">
        <v>4207</v>
      </c>
      <c r="M774" s="219" t="s">
        <v>4208</v>
      </c>
      <c r="N774" s="50" t="s">
        <v>4209</v>
      </c>
      <c r="O774" s="50"/>
      <c r="P774" s="51" t="s">
        <v>852</v>
      </c>
      <c r="Q774" s="351">
        <v>0.33722222222222226</v>
      </c>
      <c r="R774" s="257" t="s">
        <v>93</v>
      </c>
      <c r="S774" s="54" t="s">
        <v>481</v>
      </c>
      <c r="T774" s="54" t="s">
        <v>517</v>
      </c>
      <c r="U774" s="54" t="s">
        <v>482</v>
      </c>
      <c r="V774" s="54" t="s">
        <v>482</v>
      </c>
      <c r="W774" s="54" t="s">
        <v>482</v>
      </c>
      <c r="X774" s="54" t="s">
        <v>482</v>
      </c>
      <c r="Y774" s="54" t="s">
        <v>482</v>
      </c>
      <c r="Z774" s="51"/>
      <c r="AA774" s="51"/>
      <c r="AB774" s="51"/>
      <c r="AC774" s="51"/>
      <c r="AD774" s="51"/>
      <c r="AE774" s="54" t="s">
        <v>482</v>
      </c>
      <c r="AF774" s="51">
        <v>6</v>
      </c>
      <c r="AG774" s="51">
        <v>6</v>
      </c>
      <c r="AH774" s="51">
        <v>6</v>
      </c>
      <c r="AI774" s="51"/>
      <c r="AJ774" s="51">
        <v>3</v>
      </c>
      <c r="AK774" s="51" t="s">
        <v>521</v>
      </c>
      <c r="AL774" s="55">
        <v>43817</v>
      </c>
      <c r="AM774" s="56">
        <v>8.9710000000000001</v>
      </c>
      <c r="AN774" s="57">
        <v>0.9</v>
      </c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</row>
    <row r="775" spans="1:52" s="44" customFormat="1" x14ac:dyDescent="0.2">
      <c r="A775" s="44">
        <v>790</v>
      </c>
      <c r="B775" s="44">
        <v>84</v>
      </c>
      <c r="C775" s="44">
        <v>5</v>
      </c>
      <c r="D775" s="124" t="s">
        <v>120</v>
      </c>
      <c r="F775" s="116"/>
      <c r="G775" s="76"/>
      <c r="H775" s="6" t="s">
        <v>5530</v>
      </c>
      <c r="I775" s="16" t="s">
        <v>480</v>
      </c>
      <c r="J775" s="290">
        <v>531321</v>
      </c>
      <c r="K775" s="51" t="s">
        <v>4210</v>
      </c>
      <c r="L775" s="51" t="s">
        <v>4210</v>
      </c>
      <c r="M775" s="219" t="s">
        <v>4211</v>
      </c>
      <c r="N775" s="50" t="s">
        <v>4212</v>
      </c>
      <c r="O775" s="50"/>
      <c r="P775" s="51" t="s">
        <v>852</v>
      </c>
      <c r="Q775" s="351">
        <v>0.33722222222222226</v>
      </c>
      <c r="R775" s="257" t="s">
        <v>93</v>
      </c>
      <c r="S775" s="54" t="s">
        <v>481</v>
      </c>
      <c r="T775" s="54" t="s">
        <v>517</v>
      </c>
      <c r="U775" s="54" t="s">
        <v>482</v>
      </c>
      <c r="V775" s="54" t="s">
        <v>482</v>
      </c>
      <c r="W775" s="54" t="s">
        <v>482</v>
      </c>
      <c r="X775" s="54" t="s">
        <v>482</v>
      </c>
      <c r="Y775" s="54" t="s">
        <v>482</v>
      </c>
      <c r="Z775" s="51"/>
      <c r="AA775" s="51"/>
      <c r="AB775" s="51"/>
      <c r="AC775" s="51"/>
      <c r="AD775" s="51"/>
      <c r="AE775" s="54" t="s">
        <v>482</v>
      </c>
      <c r="AF775" s="51">
        <v>6</v>
      </c>
      <c r="AG775" s="51">
        <v>6</v>
      </c>
      <c r="AH775" s="51">
        <v>6</v>
      </c>
      <c r="AI775" s="51"/>
      <c r="AJ775" s="51">
        <v>3</v>
      </c>
      <c r="AK775" s="51" t="s">
        <v>521</v>
      </c>
      <c r="AL775" s="55">
        <v>43817</v>
      </c>
      <c r="AM775" s="56">
        <v>8.9710000000000001</v>
      </c>
      <c r="AN775" s="57">
        <v>0.9</v>
      </c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</row>
    <row r="776" spans="1:52" s="44" customFormat="1" x14ac:dyDescent="0.2">
      <c r="A776" s="44">
        <v>790</v>
      </c>
      <c r="B776" s="44">
        <v>84</v>
      </c>
      <c r="C776" s="44">
        <v>5</v>
      </c>
      <c r="D776" s="124" t="s">
        <v>120</v>
      </c>
      <c r="F776" s="116"/>
      <c r="G776" s="76"/>
      <c r="H776" s="6" t="s">
        <v>5530</v>
      </c>
      <c r="I776" s="16" t="s">
        <v>480</v>
      </c>
      <c r="J776" s="290">
        <v>531322</v>
      </c>
      <c r="K776" s="51" t="s">
        <v>4213</v>
      </c>
      <c r="L776" s="51" t="s">
        <v>4213</v>
      </c>
      <c r="M776" s="219" t="s">
        <v>4214</v>
      </c>
      <c r="N776" s="50" t="s">
        <v>4215</v>
      </c>
      <c r="O776" s="50"/>
      <c r="P776" s="51" t="s">
        <v>852</v>
      </c>
      <c r="Q776" s="351">
        <v>0.33722222222222226</v>
      </c>
      <c r="R776" s="257" t="s">
        <v>93</v>
      </c>
      <c r="S776" s="54" t="s">
        <v>481</v>
      </c>
      <c r="T776" s="54" t="s">
        <v>517</v>
      </c>
      <c r="U776" s="54" t="s">
        <v>482</v>
      </c>
      <c r="V776" s="54" t="s">
        <v>482</v>
      </c>
      <c r="W776" s="54" t="s">
        <v>482</v>
      </c>
      <c r="X776" s="54" t="s">
        <v>482</v>
      </c>
      <c r="Y776" s="54" t="s">
        <v>482</v>
      </c>
      <c r="Z776" s="51"/>
      <c r="AA776" s="51"/>
      <c r="AB776" s="51"/>
      <c r="AC776" s="51"/>
      <c r="AD776" s="51"/>
      <c r="AE776" s="54" t="s">
        <v>482</v>
      </c>
      <c r="AF776" s="51">
        <v>6</v>
      </c>
      <c r="AG776" s="51">
        <v>6</v>
      </c>
      <c r="AH776" s="51">
        <v>6</v>
      </c>
      <c r="AI776" s="51"/>
      <c r="AJ776" s="51">
        <v>3</v>
      </c>
      <c r="AK776" s="51" t="s">
        <v>521</v>
      </c>
      <c r="AL776" s="55">
        <v>43817</v>
      </c>
      <c r="AM776" s="56">
        <v>8.9710000000000001</v>
      </c>
      <c r="AN776" s="57">
        <v>0.9</v>
      </c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</row>
    <row r="777" spans="1:52" s="44" customFormat="1" x14ac:dyDescent="0.2">
      <c r="A777" s="44">
        <v>790</v>
      </c>
      <c r="B777" s="44">
        <v>84</v>
      </c>
      <c r="C777" s="44">
        <v>5</v>
      </c>
      <c r="D777" s="124" t="s">
        <v>120</v>
      </c>
      <c r="F777" s="116"/>
      <c r="G777" s="76"/>
      <c r="H777" s="6" t="s">
        <v>5530</v>
      </c>
      <c r="I777" s="16" t="s">
        <v>480</v>
      </c>
      <c r="J777" s="290">
        <v>531314</v>
      </c>
      <c r="K777" s="51" t="s">
        <v>4216</v>
      </c>
      <c r="L777" s="51" t="s">
        <v>4216</v>
      </c>
      <c r="M777" s="219" t="s">
        <v>4217</v>
      </c>
      <c r="N777" s="50" t="s">
        <v>4218</v>
      </c>
      <c r="O777" s="50"/>
      <c r="P777" s="51" t="s">
        <v>852</v>
      </c>
      <c r="Q777" s="351">
        <v>0.33722222222222226</v>
      </c>
      <c r="R777" s="257" t="s">
        <v>93</v>
      </c>
      <c r="S777" s="54" t="s">
        <v>481</v>
      </c>
      <c r="T777" s="54" t="s">
        <v>517</v>
      </c>
      <c r="U777" s="54" t="s">
        <v>482</v>
      </c>
      <c r="V777" s="54" t="s">
        <v>482</v>
      </c>
      <c r="W777" s="54" t="s">
        <v>482</v>
      </c>
      <c r="X777" s="54" t="s">
        <v>482</v>
      </c>
      <c r="Y777" s="54" t="s">
        <v>482</v>
      </c>
      <c r="Z777" s="51"/>
      <c r="AA777" s="51"/>
      <c r="AB777" s="51"/>
      <c r="AC777" s="51"/>
      <c r="AD777" s="51"/>
      <c r="AE777" s="54" t="s">
        <v>482</v>
      </c>
      <c r="AF777" s="51">
        <v>6</v>
      </c>
      <c r="AG777" s="51">
        <v>6</v>
      </c>
      <c r="AH777" s="51">
        <v>6</v>
      </c>
      <c r="AI777" s="51"/>
      <c r="AJ777" s="51">
        <v>3</v>
      </c>
      <c r="AK777" s="51" t="s">
        <v>521</v>
      </c>
      <c r="AL777" s="55">
        <v>43817</v>
      </c>
      <c r="AM777" s="56">
        <v>8.9710000000000001</v>
      </c>
      <c r="AN777" s="57">
        <v>0.9</v>
      </c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</row>
    <row r="778" spans="1:52" s="44" customFormat="1" x14ac:dyDescent="0.2">
      <c r="A778" s="44">
        <v>790</v>
      </c>
      <c r="B778" s="44">
        <v>84</v>
      </c>
      <c r="C778" s="44">
        <v>5</v>
      </c>
      <c r="D778" s="124" t="s">
        <v>120</v>
      </c>
      <c r="F778" s="116"/>
      <c r="G778" s="76"/>
      <c r="H778" s="6" t="s">
        <v>5530</v>
      </c>
      <c r="I778" s="16" t="s">
        <v>480</v>
      </c>
      <c r="J778" s="290">
        <v>531323</v>
      </c>
      <c r="K778" s="51" t="s">
        <v>4219</v>
      </c>
      <c r="L778" s="51" t="s">
        <v>4219</v>
      </c>
      <c r="M778" s="219" t="s">
        <v>4220</v>
      </c>
      <c r="N778" s="50" t="s">
        <v>4221</v>
      </c>
      <c r="O778" s="50"/>
      <c r="P778" s="51" t="s">
        <v>852</v>
      </c>
      <c r="Q778" s="351">
        <v>0.33722222222222226</v>
      </c>
      <c r="R778" s="257" t="s">
        <v>93</v>
      </c>
      <c r="S778" s="54" t="s">
        <v>481</v>
      </c>
      <c r="T778" s="54" t="s">
        <v>517</v>
      </c>
      <c r="U778" s="54" t="s">
        <v>482</v>
      </c>
      <c r="V778" s="54" t="s">
        <v>482</v>
      </c>
      <c r="W778" s="54" t="s">
        <v>482</v>
      </c>
      <c r="X778" s="54" t="s">
        <v>482</v>
      </c>
      <c r="Y778" s="54" t="s">
        <v>482</v>
      </c>
      <c r="Z778" s="51"/>
      <c r="AA778" s="51"/>
      <c r="AB778" s="51"/>
      <c r="AC778" s="51"/>
      <c r="AD778" s="51"/>
      <c r="AE778" s="54" t="s">
        <v>482</v>
      </c>
      <c r="AF778" s="51">
        <v>6</v>
      </c>
      <c r="AG778" s="51">
        <v>6</v>
      </c>
      <c r="AH778" s="51">
        <v>6</v>
      </c>
      <c r="AI778" s="51"/>
      <c r="AJ778" s="51">
        <v>3</v>
      </c>
      <c r="AK778" s="51" t="s">
        <v>521</v>
      </c>
      <c r="AL778" s="55">
        <v>43817</v>
      </c>
      <c r="AM778" s="56">
        <v>8.9710000000000001</v>
      </c>
      <c r="AN778" s="57">
        <v>0.9</v>
      </c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</row>
    <row r="779" spans="1:52" s="44" customFormat="1" x14ac:dyDescent="0.2">
      <c r="A779" s="44">
        <v>790</v>
      </c>
      <c r="B779" s="44">
        <v>84</v>
      </c>
      <c r="C779" s="44">
        <v>5</v>
      </c>
      <c r="D779" s="124" t="s">
        <v>120</v>
      </c>
      <c r="F779" s="116"/>
      <c r="G779" s="76"/>
      <c r="H779" s="6" t="s">
        <v>5530</v>
      </c>
      <c r="I779" s="16" t="s">
        <v>480</v>
      </c>
      <c r="J779" s="290">
        <v>531324</v>
      </c>
      <c r="K779" s="51" t="s">
        <v>4222</v>
      </c>
      <c r="L779" s="51" t="s">
        <v>4222</v>
      </c>
      <c r="M779" s="219" t="s">
        <v>4223</v>
      </c>
      <c r="N779" s="50" t="s">
        <v>4224</v>
      </c>
      <c r="O779" s="50"/>
      <c r="P779" s="51" t="s">
        <v>852</v>
      </c>
      <c r="Q779" s="351">
        <v>0.33722222222222226</v>
      </c>
      <c r="R779" s="257" t="s">
        <v>93</v>
      </c>
      <c r="S779" s="54" t="s">
        <v>481</v>
      </c>
      <c r="T779" s="54" t="s">
        <v>517</v>
      </c>
      <c r="U779" s="54" t="s">
        <v>482</v>
      </c>
      <c r="V779" s="54" t="s">
        <v>482</v>
      </c>
      <c r="W779" s="54" t="s">
        <v>482</v>
      </c>
      <c r="X779" s="54" t="s">
        <v>482</v>
      </c>
      <c r="Y779" s="54" t="s">
        <v>482</v>
      </c>
      <c r="Z779" s="51"/>
      <c r="AA779" s="51"/>
      <c r="AB779" s="51"/>
      <c r="AC779" s="51"/>
      <c r="AD779" s="51"/>
      <c r="AE779" s="54" t="s">
        <v>482</v>
      </c>
      <c r="AF779" s="51">
        <v>6</v>
      </c>
      <c r="AG779" s="51">
        <v>6</v>
      </c>
      <c r="AH779" s="51">
        <v>6</v>
      </c>
      <c r="AI779" s="51"/>
      <c r="AJ779" s="51">
        <v>3</v>
      </c>
      <c r="AK779" s="51" t="s">
        <v>521</v>
      </c>
      <c r="AL779" s="55">
        <v>43817</v>
      </c>
      <c r="AM779" s="56">
        <v>8.9710000000000001</v>
      </c>
      <c r="AN779" s="57">
        <v>0.9</v>
      </c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</row>
    <row r="780" spans="1:52" s="44" customFormat="1" x14ac:dyDescent="0.2">
      <c r="A780" s="44">
        <v>790</v>
      </c>
      <c r="B780" s="44">
        <v>84</v>
      </c>
      <c r="C780" s="44">
        <v>5</v>
      </c>
      <c r="D780" s="124" t="s">
        <v>120</v>
      </c>
      <c r="F780" s="116"/>
      <c r="G780" s="76"/>
      <c r="H780" s="6" t="s">
        <v>5530</v>
      </c>
      <c r="I780" s="16" t="s">
        <v>480</v>
      </c>
      <c r="J780" s="290">
        <v>531325</v>
      </c>
      <c r="K780" s="51" t="s">
        <v>4225</v>
      </c>
      <c r="L780" s="51" t="s">
        <v>4225</v>
      </c>
      <c r="M780" s="219" t="s">
        <v>4226</v>
      </c>
      <c r="N780" s="50" t="s">
        <v>4227</v>
      </c>
      <c r="O780" s="50"/>
      <c r="P780" s="51" t="s">
        <v>852</v>
      </c>
      <c r="Q780" s="351">
        <v>0.33722222222222226</v>
      </c>
      <c r="R780" s="257" t="s">
        <v>93</v>
      </c>
      <c r="S780" s="54" t="s">
        <v>481</v>
      </c>
      <c r="T780" s="54" t="s">
        <v>517</v>
      </c>
      <c r="U780" s="54" t="s">
        <v>482</v>
      </c>
      <c r="V780" s="54" t="s">
        <v>482</v>
      </c>
      <c r="W780" s="54" t="s">
        <v>482</v>
      </c>
      <c r="X780" s="54" t="s">
        <v>482</v>
      </c>
      <c r="Y780" s="54" t="s">
        <v>482</v>
      </c>
      <c r="Z780" s="51"/>
      <c r="AA780" s="51"/>
      <c r="AB780" s="51"/>
      <c r="AC780" s="51"/>
      <c r="AD780" s="51"/>
      <c r="AE780" s="54" t="s">
        <v>482</v>
      </c>
      <c r="AF780" s="51">
        <v>6</v>
      </c>
      <c r="AG780" s="51">
        <v>6</v>
      </c>
      <c r="AH780" s="51">
        <v>6</v>
      </c>
      <c r="AI780" s="51"/>
      <c r="AJ780" s="51">
        <v>3</v>
      </c>
      <c r="AK780" s="51" t="s">
        <v>521</v>
      </c>
      <c r="AL780" s="55">
        <v>43817</v>
      </c>
      <c r="AM780" s="56">
        <v>8.9710000000000001</v>
      </c>
      <c r="AN780" s="57">
        <v>0.9</v>
      </c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</row>
    <row r="781" spans="1:52" s="44" customFormat="1" x14ac:dyDescent="0.2">
      <c r="A781" s="44">
        <v>790</v>
      </c>
      <c r="B781" s="44">
        <v>84</v>
      </c>
      <c r="C781" s="44">
        <v>5</v>
      </c>
      <c r="D781" s="124" t="s">
        <v>120</v>
      </c>
      <c r="F781" s="116"/>
      <c r="G781" s="76"/>
      <c r="H781" s="6" t="s">
        <v>5530</v>
      </c>
      <c r="I781" s="16" t="s">
        <v>480</v>
      </c>
      <c r="J781" s="290">
        <v>531326</v>
      </c>
      <c r="K781" s="51" t="s">
        <v>4228</v>
      </c>
      <c r="L781" s="51" t="s">
        <v>4228</v>
      </c>
      <c r="M781" s="219" t="s">
        <v>4229</v>
      </c>
      <c r="N781" s="50" t="s">
        <v>4230</v>
      </c>
      <c r="O781" s="50"/>
      <c r="P781" s="51" t="s">
        <v>852</v>
      </c>
      <c r="Q781" s="351">
        <v>0.33722222222222226</v>
      </c>
      <c r="R781" s="257" t="s">
        <v>93</v>
      </c>
      <c r="S781" s="54" t="s">
        <v>481</v>
      </c>
      <c r="T781" s="54" t="s">
        <v>517</v>
      </c>
      <c r="U781" s="54" t="s">
        <v>482</v>
      </c>
      <c r="V781" s="54" t="s">
        <v>482</v>
      </c>
      <c r="W781" s="54" t="s">
        <v>482</v>
      </c>
      <c r="X781" s="54" t="s">
        <v>482</v>
      </c>
      <c r="Y781" s="54" t="s">
        <v>482</v>
      </c>
      <c r="Z781" s="51"/>
      <c r="AA781" s="51"/>
      <c r="AB781" s="51"/>
      <c r="AC781" s="51"/>
      <c r="AD781" s="51"/>
      <c r="AE781" s="54" t="s">
        <v>482</v>
      </c>
      <c r="AF781" s="51">
        <v>6</v>
      </c>
      <c r="AG781" s="51">
        <v>6</v>
      </c>
      <c r="AH781" s="51">
        <v>6</v>
      </c>
      <c r="AI781" s="51"/>
      <c r="AJ781" s="51">
        <v>3</v>
      </c>
      <c r="AK781" s="51" t="s">
        <v>521</v>
      </c>
      <c r="AL781" s="55">
        <v>43817</v>
      </c>
      <c r="AM781" s="56">
        <v>8.9710000000000001</v>
      </c>
      <c r="AN781" s="57">
        <v>0.9</v>
      </c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</row>
    <row r="782" spans="1:52" s="44" customFormat="1" x14ac:dyDescent="0.2">
      <c r="A782" s="44">
        <v>790</v>
      </c>
      <c r="B782" s="44">
        <v>84</v>
      </c>
      <c r="C782" s="44">
        <v>5</v>
      </c>
      <c r="D782" s="124" t="s">
        <v>120</v>
      </c>
      <c r="F782" s="116"/>
      <c r="G782" s="76"/>
      <c r="H782" s="6" t="s">
        <v>5530</v>
      </c>
      <c r="I782" s="16" t="s">
        <v>480</v>
      </c>
      <c r="J782" s="290">
        <v>531519</v>
      </c>
      <c r="K782" s="51" t="s">
        <v>4231</v>
      </c>
      <c r="L782" s="51" t="s">
        <v>4231</v>
      </c>
      <c r="M782" s="219" t="s">
        <v>4232</v>
      </c>
      <c r="N782" s="50" t="s">
        <v>4233</v>
      </c>
      <c r="O782" s="50"/>
      <c r="P782" s="51" t="s">
        <v>852</v>
      </c>
      <c r="Q782" s="351">
        <v>0.33722222222222226</v>
      </c>
      <c r="R782" s="257" t="s">
        <v>93</v>
      </c>
      <c r="S782" s="54" t="s">
        <v>481</v>
      </c>
      <c r="T782" s="54" t="s">
        <v>517</v>
      </c>
      <c r="U782" s="54" t="s">
        <v>482</v>
      </c>
      <c r="V782" s="54" t="s">
        <v>482</v>
      </c>
      <c r="W782" s="54" t="s">
        <v>482</v>
      </c>
      <c r="X782" s="54" t="s">
        <v>482</v>
      </c>
      <c r="Y782" s="54" t="s">
        <v>482</v>
      </c>
      <c r="Z782" s="51"/>
      <c r="AA782" s="51"/>
      <c r="AB782" s="51"/>
      <c r="AC782" s="51"/>
      <c r="AD782" s="51"/>
      <c r="AE782" s="54" t="s">
        <v>482</v>
      </c>
      <c r="AF782" s="51">
        <v>6</v>
      </c>
      <c r="AG782" s="51">
        <v>6</v>
      </c>
      <c r="AH782" s="51">
        <v>6</v>
      </c>
      <c r="AI782" s="51"/>
      <c r="AJ782" s="51">
        <v>3</v>
      </c>
      <c r="AK782" s="51" t="s">
        <v>521</v>
      </c>
      <c r="AL782" s="55">
        <v>43817</v>
      </c>
      <c r="AM782" s="56">
        <v>8.9710000000000001</v>
      </c>
      <c r="AN782" s="57">
        <v>0.9</v>
      </c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</row>
    <row r="783" spans="1:52" s="44" customFormat="1" x14ac:dyDescent="0.2">
      <c r="A783" s="44">
        <v>790</v>
      </c>
      <c r="B783" s="44">
        <v>84</v>
      </c>
      <c r="C783" s="44">
        <v>5</v>
      </c>
      <c r="D783" s="124" t="s">
        <v>120</v>
      </c>
      <c r="F783" s="116"/>
      <c r="G783" s="76"/>
      <c r="H783" s="6" t="s">
        <v>5530</v>
      </c>
      <c r="I783" s="16" t="s">
        <v>480</v>
      </c>
      <c r="J783" s="290">
        <v>531520</v>
      </c>
      <c r="K783" s="51" t="s">
        <v>4234</v>
      </c>
      <c r="L783" s="51" t="s">
        <v>4234</v>
      </c>
      <c r="M783" s="219" t="s">
        <v>4235</v>
      </c>
      <c r="N783" s="50" t="s">
        <v>4236</v>
      </c>
      <c r="O783" s="50"/>
      <c r="P783" s="51" t="s">
        <v>852</v>
      </c>
      <c r="Q783" s="351">
        <v>0.33722222222222226</v>
      </c>
      <c r="R783" s="257" t="s">
        <v>93</v>
      </c>
      <c r="S783" s="54" t="s">
        <v>481</v>
      </c>
      <c r="T783" s="54" t="s">
        <v>517</v>
      </c>
      <c r="U783" s="54" t="s">
        <v>482</v>
      </c>
      <c r="V783" s="54" t="s">
        <v>482</v>
      </c>
      <c r="W783" s="54" t="s">
        <v>482</v>
      </c>
      <c r="X783" s="54" t="s">
        <v>482</v>
      </c>
      <c r="Y783" s="54" t="s">
        <v>482</v>
      </c>
      <c r="Z783" s="51"/>
      <c r="AA783" s="51"/>
      <c r="AB783" s="51"/>
      <c r="AC783" s="51"/>
      <c r="AD783" s="51"/>
      <c r="AE783" s="54" t="s">
        <v>482</v>
      </c>
      <c r="AF783" s="51">
        <v>6</v>
      </c>
      <c r="AG783" s="51">
        <v>6</v>
      </c>
      <c r="AH783" s="51">
        <v>6</v>
      </c>
      <c r="AI783" s="51"/>
      <c r="AJ783" s="51">
        <v>3</v>
      </c>
      <c r="AK783" s="51" t="s">
        <v>521</v>
      </c>
      <c r="AL783" s="55">
        <v>43817</v>
      </c>
      <c r="AM783" s="56">
        <v>8.9710000000000001</v>
      </c>
      <c r="AN783" s="57">
        <v>0.9</v>
      </c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</row>
    <row r="784" spans="1:52" s="44" customFormat="1" x14ac:dyDescent="0.2">
      <c r="A784" s="44">
        <v>790</v>
      </c>
      <c r="B784" s="44">
        <v>84</v>
      </c>
      <c r="C784" s="44">
        <v>5</v>
      </c>
      <c r="D784" s="124" t="s">
        <v>120</v>
      </c>
      <c r="F784" s="116"/>
      <c r="G784" s="76"/>
      <c r="H784" s="6" t="s">
        <v>5530</v>
      </c>
      <c r="I784" s="16" t="s">
        <v>480</v>
      </c>
      <c r="J784" s="290">
        <v>531523</v>
      </c>
      <c r="K784" s="51" t="s">
        <v>4237</v>
      </c>
      <c r="L784" s="51" t="s">
        <v>4237</v>
      </c>
      <c r="M784" s="219" t="s">
        <v>4238</v>
      </c>
      <c r="N784" s="50" t="s">
        <v>4239</v>
      </c>
      <c r="O784" s="50"/>
      <c r="P784" s="51" t="s">
        <v>852</v>
      </c>
      <c r="Q784" s="351">
        <v>0.33722222222222226</v>
      </c>
      <c r="R784" s="257" t="s">
        <v>93</v>
      </c>
      <c r="S784" s="54" t="s">
        <v>481</v>
      </c>
      <c r="T784" s="54" t="s">
        <v>517</v>
      </c>
      <c r="U784" s="54" t="s">
        <v>482</v>
      </c>
      <c r="V784" s="54" t="s">
        <v>482</v>
      </c>
      <c r="W784" s="54" t="s">
        <v>482</v>
      </c>
      <c r="X784" s="54" t="s">
        <v>482</v>
      </c>
      <c r="Y784" s="54" t="s">
        <v>482</v>
      </c>
      <c r="Z784" s="51"/>
      <c r="AA784" s="51"/>
      <c r="AB784" s="51"/>
      <c r="AC784" s="51"/>
      <c r="AD784" s="51"/>
      <c r="AE784" s="54" t="s">
        <v>482</v>
      </c>
      <c r="AF784" s="51">
        <v>6</v>
      </c>
      <c r="AG784" s="51">
        <v>6</v>
      </c>
      <c r="AH784" s="51">
        <v>6</v>
      </c>
      <c r="AI784" s="51"/>
      <c r="AJ784" s="51">
        <v>3</v>
      </c>
      <c r="AK784" s="51" t="s">
        <v>521</v>
      </c>
      <c r="AL784" s="55">
        <v>43817</v>
      </c>
      <c r="AM784" s="56">
        <v>8.9710000000000001</v>
      </c>
      <c r="AN784" s="57">
        <v>0.9</v>
      </c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</row>
    <row r="785" spans="1:52" s="44" customFormat="1" x14ac:dyDescent="0.2">
      <c r="A785" s="44">
        <v>790</v>
      </c>
      <c r="B785" s="44">
        <v>84</v>
      </c>
      <c r="C785" s="44">
        <v>5</v>
      </c>
      <c r="D785" s="124" t="s">
        <v>120</v>
      </c>
      <c r="F785" s="116"/>
      <c r="G785" s="76"/>
      <c r="H785" s="6" t="s">
        <v>5530</v>
      </c>
      <c r="I785" s="16" t="s">
        <v>480</v>
      </c>
      <c r="J785" s="290">
        <v>531524</v>
      </c>
      <c r="K785" s="51" t="s">
        <v>4240</v>
      </c>
      <c r="L785" s="51" t="s">
        <v>4240</v>
      </c>
      <c r="M785" s="219" t="s">
        <v>4241</v>
      </c>
      <c r="N785" s="50" t="s">
        <v>4242</v>
      </c>
      <c r="O785" s="50"/>
      <c r="P785" s="51" t="s">
        <v>852</v>
      </c>
      <c r="Q785" s="351">
        <v>0.33722222222222226</v>
      </c>
      <c r="R785" s="257" t="s">
        <v>93</v>
      </c>
      <c r="S785" s="54" t="s">
        <v>481</v>
      </c>
      <c r="T785" s="54" t="s">
        <v>517</v>
      </c>
      <c r="U785" s="54" t="s">
        <v>482</v>
      </c>
      <c r="V785" s="54" t="s">
        <v>482</v>
      </c>
      <c r="W785" s="54" t="s">
        <v>482</v>
      </c>
      <c r="X785" s="54" t="s">
        <v>482</v>
      </c>
      <c r="Y785" s="54" t="s">
        <v>482</v>
      </c>
      <c r="Z785" s="51"/>
      <c r="AA785" s="51"/>
      <c r="AB785" s="51"/>
      <c r="AC785" s="51"/>
      <c r="AD785" s="51"/>
      <c r="AE785" s="54" t="s">
        <v>482</v>
      </c>
      <c r="AF785" s="51">
        <v>6</v>
      </c>
      <c r="AG785" s="51">
        <v>6</v>
      </c>
      <c r="AH785" s="51">
        <v>6</v>
      </c>
      <c r="AI785" s="51"/>
      <c r="AJ785" s="51">
        <v>3</v>
      </c>
      <c r="AK785" s="51" t="s">
        <v>521</v>
      </c>
      <c r="AL785" s="55">
        <v>43817</v>
      </c>
      <c r="AM785" s="56">
        <v>8.9710000000000001</v>
      </c>
      <c r="AN785" s="57">
        <v>0.9</v>
      </c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</row>
    <row r="786" spans="1:52" s="44" customFormat="1" x14ac:dyDescent="0.2">
      <c r="A786" s="44">
        <v>790</v>
      </c>
      <c r="B786" s="44">
        <v>84</v>
      </c>
      <c r="C786" s="44">
        <v>5</v>
      </c>
      <c r="D786" s="124" t="s">
        <v>120</v>
      </c>
      <c r="F786" s="116"/>
      <c r="G786" s="76"/>
      <c r="H786" s="6" t="s">
        <v>5530</v>
      </c>
      <c r="I786" s="16" t="s">
        <v>480</v>
      </c>
      <c r="J786" s="290">
        <v>531525</v>
      </c>
      <c r="K786" s="51" t="s">
        <v>4243</v>
      </c>
      <c r="L786" s="51" t="s">
        <v>4243</v>
      </c>
      <c r="M786" s="219" t="s">
        <v>4244</v>
      </c>
      <c r="N786" s="50" t="s">
        <v>4245</v>
      </c>
      <c r="O786" s="50"/>
      <c r="P786" s="51" t="s">
        <v>852</v>
      </c>
      <c r="Q786" s="351">
        <v>0.33722222222222226</v>
      </c>
      <c r="R786" s="257" t="s">
        <v>93</v>
      </c>
      <c r="S786" s="54" t="s">
        <v>481</v>
      </c>
      <c r="T786" s="54" t="s">
        <v>517</v>
      </c>
      <c r="U786" s="54" t="s">
        <v>482</v>
      </c>
      <c r="V786" s="54" t="s">
        <v>482</v>
      </c>
      <c r="W786" s="54" t="s">
        <v>482</v>
      </c>
      <c r="X786" s="54" t="s">
        <v>482</v>
      </c>
      <c r="Y786" s="54" t="s">
        <v>482</v>
      </c>
      <c r="Z786" s="51"/>
      <c r="AA786" s="51"/>
      <c r="AB786" s="51"/>
      <c r="AC786" s="51"/>
      <c r="AD786" s="51"/>
      <c r="AE786" s="54" t="s">
        <v>482</v>
      </c>
      <c r="AF786" s="51">
        <v>6</v>
      </c>
      <c r="AG786" s="51">
        <v>6</v>
      </c>
      <c r="AH786" s="51">
        <v>6</v>
      </c>
      <c r="AI786" s="51"/>
      <c r="AJ786" s="51">
        <v>3</v>
      </c>
      <c r="AK786" s="51" t="s">
        <v>521</v>
      </c>
      <c r="AL786" s="55">
        <v>43817</v>
      </c>
      <c r="AM786" s="56">
        <v>8.9710000000000001</v>
      </c>
      <c r="AN786" s="57">
        <v>0.9</v>
      </c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</row>
    <row r="787" spans="1:52" s="44" customFormat="1" x14ac:dyDescent="0.2">
      <c r="A787" s="44">
        <v>790</v>
      </c>
      <c r="B787" s="44">
        <v>84</v>
      </c>
      <c r="C787" s="44">
        <v>5</v>
      </c>
      <c r="D787" s="124" t="s">
        <v>120</v>
      </c>
      <c r="F787" s="116"/>
      <c r="G787" s="76"/>
      <c r="H787" s="6" t="s">
        <v>5530</v>
      </c>
      <c r="I787" s="16" t="s">
        <v>480</v>
      </c>
      <c r="J787" s="290">
        <v>531526</v>
      </c>
      <c r="K787" s="51" t="s">
        <v>4246</v>
      </c>
      <c r="L787" s="51" t="s">
        <v>4246</v>
      </c>
      <c r="M787" s="219" t="s">
        <v>4247</v>
      </c>
      <c r="N787" s="50" t="s">
        <v>4248</v>
      </c>
      <c r="O787" s="50"/>
      <c r="P787" s="51" t="s">
        <v>852</v>
      </c>
      <c r="Q787" s="351">
        <v>0.33722222222222226</v>
      </c>
      <c r="R787" s="257" t="s">
        <v>93</v>
      </c>
      <c r="S787" s="54" t="s">
        <v>481</v>
      </c>
      <c r="T787" s="54" t="s">
        <v>517</v>
      </c>
      <c r="U787" s="54" t="s">
        <v>482</v>
      </c>
      <c r="V787" s="54" t="s">
        <v>482</v>
      </c>
      <c r="W787" s="54" t="s">
        <v>482</v>
      </c>
      <c r="X787" s="54" t="s">
        <v>482</v>
      </c>
      <c r="Y787" s="54" t="s">
        <v>482</v>
      </c>
      <c r="Z787" s="51"/>
      <c r="AA787" s="51"/>
      <c r="AB787" s="51"/>
      <c r="AC787" s="51"/>
      <c r="AD787" s="51"/>
      <c r="AE787" s="54" t="s">
        <v>482</v>
      </c>
      <c r="AF787" s="51">
        <v>6</v>
      </c>
      <c r="AG787" s="51">
        <v>6</v>
      </c>
      <c r="AH787" s="51">
        <v>6</v>
      </c>
      <c r="AI787" s="51"/>
      <c r="AJ787" s="51">
        <v>3</v>
      </c>
      <c r="AK787" s="51" t="s">
        <v>521</v>
      </c>
      <c r="AL787" s="55">
        <v>43817</v>
      </c>
      <c r="AM787" s="56">
        <v>8.9710000000000001</v>
      </c>
      <c r="AN787" s="57">
        <v>0.9</v>
      </c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</row>
    <row r="788" spans="1:52" s="44" customFormat="1" x14ac:dyDescent="0.2">
      <c r="A788" s="44">
        <v>790</v>
      </c>
      <c r="B788" s="44">
        <v>84</v>
      </c>
      <c r="C788" s="44">
        <v>5</v>
      </c>
      <c r="D788" s="124" t="s">
        <v>120</v>
      </c>
      <c r="F788" s="116"/>
      <c r="G788" s="76"/>
      <c r="H788" s="6" t="s">
        <v>5530</v>
      </c>
      <c r="I788" s="16" t="s">
        <v>480</v>
      </c>
      <c r="J788" s="290">
        <v>531527</v>
      </c>
      <c r="K788" s="51" t="s">
        <v>4249</v>
      </c>
      <c r="L788" s="51" t="s">
        <v>4249</v>
      </c>
      <c r="M788" s="219" t="s">
        <v>4250</v>
      </c>
      <c r="N788" s="50" t="s">
        <v>4251</v>
      </c>
      <c r="O788" s="50"/>
      <c r="P788" s="51" t="s">
        <v>852</v>
      </c>
      <c r="Q788" s="351">
        <v>0.33722222222222226</v>
      </c>
      <c r="R788" s="257" t="s">
        <v>93</v>
      </c>
      <c r="S788" s="54" t="s">
        <v>481</v>
      </c>
      <c r="T788" s="54" t="s">
        <v>517</v>
      </c>
      <c r="U788" s="54" t="s">
        <v>482</v>
      </c>
      <c r="V788" s="54" t="s">
        <v>482</v>
      </c>
      <c r="W788" s="54" t="s">
        <v>482</v>
      </c>
      <c r="X788" s="54" t="s">
        <v>482</v>
      </c>
      <c r="Y788" s="54" t="s">
        <v>482</v>
      </c>
      <c r="Z788" s="51"/>
      <c r="AA788" s="51"/>
      <c r="AB788" s="51"/>
      <c r="AC788" s="51"/>
      <c r="AD788" s="51"/>
      <c r="AE788" s="54" t="s">
        <v>482</v>
      </c>
      <c r="AF788" s="51">
        <v>6</v>
      </c>
      <c r="AG788" s="51">
        <v>6</v>
      </c>
      <c r="AH788" s="51">
        <v>6</v>
      </c>
      <c r="AI788" s="51"/>
      <c r="AJ788" s="51">
        <v>3</v>
      </c>
      <c r="AK788" s="51" t="s">
        <v>521</v>
      </c>
      <c r="AL788" s="55">
        <v>43817</v>
      </c>
      <c r="AM788" s="56">
        <v>8.9710000000000001</v>
      </c>
      <c r="AN788" s="57">
        <v>0.9</v>
      </c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</row>
    <row r="789" spans="1:52" s="44" customFormat="1" x14ac:dyDescent="0.2">
      <c r="A789" s="44">
        <v>790</v>
      </c>
      <c r="B789" s="44">
        <v>84</v>
      </c>
      <c r="C789" s="44">
        <v>5</v>
      </c>
      <c r="D789" s="124" t="s">
        <v>120</v>
      </c>
      <c r="F789" s="116"/>
      <c r="G789" s="76"/>
      <c r="H789" s="6" t="s">
        <v>5530</v>
      </c>
      <c r="I789" s="16" t="s">
        <v>480</v>
      </c>
      <c r="J789" s="290">
        <v>531528</v>
      </c>
      <c r="K789" s="51" t="s">
        <v>4252</v>
      </c>
      <c r="L789" s="51" t="s">
        <v>4252</v>
      </c>
      <c r="M789" s="219" t="s">
        <v>4253</v>
      </c>
      <c r="N789" s="50" t="s">
        <v>4254</v>
      </c>
      <c r="O789" s="50"/>
      <c r="P789" s="51" t="s">
        <v>852</v>
      </c>
      <c r="Q789" s="351">
        <v>0.33722222222222226</v>
      </c>
      <c r="R789" s="257" t="s">
        <v>93</v>
      </c>
      <c r="S789" s="54" t="s">
        <v>481</v>
      </c>
      <c r="T789" s="54" t="s">
        <v>517</v>
      </c>
      <c r="U789" s="54" t="s">
        <v>482</v>
      </c>
      <c r="V789" s="54" t="s">
        <v>482</v>
      </c>
      <c r="W789" s="54" t="s">
        <v>482</v>
      </c>
      <c r="X789" s="54" t="s">
        <v>482</v>
      </c>
      <c r="Y789" s="54" t="s">
        <v>482</v>
      </c>
      <c r="Z789" s="51"/>
      <c r="AA789" s="51"/>
      <c r="AB789" s="51"/>
      <c r="AC789" s="51"/>
      <c r="AD789" s="51"/>
      <c r="AE789" s="54" t="s">
        <v>482</v>
      </c>
      <c r="AF789" s="51">
        <v>6</v>
      </c>
      <c r="AG789" s="51">
        <v>6</v>
      </c>
      <c r="AH789" s="51">
        <v>6</v>
      </c>
      <c r="AI789" s="51"/>
      <c r="AJ789" s="51">
        <v>3</v>
      </c>
      <c r="AK789" s="51" t="s">
        <v>521</v>
      </c>
      <c r="AL789" s="55">
        <v>43817</v>
      </c>
      <c r="AM789" s="56">
        <v>8.9710000000000001</v>
      </c>
      <c r="AN789" s="57">
        <v>0.9</v>
      </c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</row>
    <row r="790" spans="1:52" s="44" customFormat="1" x14ac:dyDescent="0.2">
      <c r="A790" s="44">
        <v>790</v>
      </c>
      <c r="B790" s="44">
        <v>84</v>
      </c>
      <c r="C790" s="44">
        <v>5</v>
      </c>
      <c r="D790" s="124" t="s">
        <v>120</v>
      </c>
      <c r="F790" s="116"/>
      <c r="G790" s="76"/>
      <c r="H790" s="6" t="s">
        <v>5530</v>
      </c>
      <c r="I790" s="16" t="s">
        <v>480</v>
      </c>
      <c r="J790" s="290">
        <v>531529</v>
      </c>
      <c r="K790" s="51" t="s">
        <v>4255</v>
      </c>
      <c r="L790" s="51" t="s">
        <v>4255</v>
      </c>
      <c r="M790" s="219" t="s">
        <v>4256</v>
      </c>
      <c r="N790" s="50" t="s">
        <v>4257</v>
      </c>
      <c r="O790" s="50"/>
      <c r="P790" s="51" t="s">
        <v>852</v>
      </c>
      <c r="Q790" s="351">
        <v>0.33722222222222226</v>
      </c>
      <c r="R790" s="257" t="s">
        <v>93</v>
      </c>
      <c r="S790" s="54" t="s">
        <v>481</v>
      </c>
      <c r="T790" s="54" t="s">
        <v>517</v>
      </c>
      <c r="U790" s="54" t="s">
        <v>482</v>
      </c>
      <c r="V790" s="54" t="s">
        <v>482</v>
      </c>
      <c r="W790" s="54" t="s">
        <v>482</v>
      </c>
      <c r="X790" s="54" t="s">
        <v>482</v>
      </c>
      <c r="Y790" s="54" t="s">
        <v>482</v>
      </c>
      <c r="Z790" s="51"/>
      <c r="AA790" s="51"/>
      <c r="AB790" s="51"/>
      <c r="AC790" s="51"/>
      <c r="AD790" s="51"/>
      <c r="AE790" s="54" t="s">
        <v>482</v>
      </c>
      <c r="AF790" s="51">
        <v>6</v>
      </c>
      <c r="AG790" s="51">
        <v>6</v>
      </c>
      <c r="AH790" s="51">
        <v>6</v>
      </c>
      <c r="AI790" s="51"/>
      <c r="AJ790" s="51">
        <v>3</v>
      </c>
      <c r="AK790" s="51" t="s">
        <v>521</v>
      </c>
      <c r="AL790" s="55">
        <v>43817</v>
      </c>
      <c r="AM790" s="56">
        <v>8.9710000000000001</v>
      </c>
      <c r="AN790" s="57">
        <v>0.9</v>
      </c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</row>
    <row r="791" spans="1:52" s="44" customFormat="1" x14ac:dyDescent="0.2">
      <c r="A791" s="44">
        <v>790</v>
      </c>
      <c r="B791" s="44">
        <v>84</v>
      </c>
      <c r="C791" s="44">
        <v>5</v>
      </c>
      <c r="D791" s="124" t="s">
        <v>120</v>
      </c>
      <c r="F791" s="116"/>
      <c r="G791" s="76"/>
      <c r="H791" s="6" t="s">
        <v>5530</v>
      </c>
      <c r="I791" s="16" t="s">
        <v>480</v>
      </c>
      <c r="J791" s="290">
        <v>531530</v>
      </c>
      <c r="K791" s="51" t="s">
        <v>4258</v>
      </c>
      <c r="L791" s="51" t="s">
        <v>4258</v>
      </c>
      <c r="M791" s="219" t="s">
        <v>4259</v>
      </c>
      <c r="N791" s="50" t="s">
        <v>4260</v>
      </c>
      <c r="O791" s="50"/>
      <c r="P791" s="51" t="s">
        <v>852</v>
      </c>
      <c r="Q791" s="351">
        <v>0.33722222222222226</v>
      </c>
      <c r="R791" s="257" t="s">
        <v>93</v>
      </c>
      <c r="S791" s="54" t="s">
        <v>481</v>
      </c>
      <c r="T791" s="54" t="s">
        <v>517</v>
      </c>
      <c r="U791" s="54" t="s">
        <v>482</v>
      </c>
      <c r="V791" s="54" t="s">
        <v>482</v>
      </c>
      <c r="W791" s="54" t="s">
        <v>482</v>
      </c>
      <c r="X791" s="54" t="s">
        <v>482</v>
      </c>
      <c r="Y791" s="54" t="s">
        <v>482</v>
      </c>
      <c r="Z791" s="51"/>
      <c r="AA791" s="51"/>
      <c r="AB791" s="51"/>
      <c r="AC791" s="51"/>
      <c r="AD791" s="51"/>
      <c r="AE791" s="54" t="s">
        <v>482</v>
      </c>
      <c r="AF791" s="51">
        <v>6</v>
      </c>
      <c r="AG791" s="51">
        <v>6</v>
      </c>
      <c r="AH791" s="51">
        <v>6</v>
      </c>
      <c r="AI791" s="51"/>
      <c r="AJ791" s="51">
        <v>3</v>
      </c>
      <c r="AK791" s="51" t="s">
        <v>521</v>
      </c>
      <c r="AL791" s="55">
        <v>43817</v>
      </c>
      <c r="AM791" s="56">
        <v>8.9710000000000001</v>
      </c>
      <c r="AN791" s="57">
        <v>0.9</v>
      </c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</row>
    <row r="792" spans="1:52" s="44" customFormat="1" x14ac:dyDescent="0.2">
      <c r="A792" s="44">
        <v>790</v>
      </c>
      <c r="B792" s="44">
        <v>84</v>
      </c>
      <c r="C792" s="44">
        <v>5</v>
      </c>
      <c r="D792" s="124" t="s">
        <v>120</v>
      </c>
      <c r="F792" s="116"/>
      <c r="G792" s="76"/>
      <c r="H792" s="6" t="s">
        <v>5530</v>
      </c>
      <c r="I792" s="16" t="s">
        <v>480</v>
      </c>
      <c r="J792" s="290">
        <v>531531</v>
      </c>
      <c r="K792" s="51" t="s">
        <v>4261</v>
      </c>
      <c r="L792" s="51" t="s">
        <v>4261</v>
      </c>
      <c r="M792" s="219" t="s">
        <v>4262</v>
      </c>
      <c r="N792" s="50" t="s">
        <v>4263</v>
      </c>
      <c r="O792" s="50"/>
      <c r="P792" s="51" t="s">
        <v>852</v>
      </c>
      <c r="Q792" s="351">
        <v>0.33722222222222226</v>
      </c>
      <c r="R792" s="257" t="s">
        <v>93</v>
      </c>
      <c r="S792" s="54" t="s">
        <v>481</v>
      </c>
      <c r="T792" s="54" t="s">
        <v>517</v>
      </c>
      <c r="U792" s="54" t="s">
        <v>482</v>
      </c>
      <c r="V792" s="54" t="s">
        <v>482</v>
      </c>
      <c r="W792" s="54" t="s">
        <v>482</v>
      </c>
      <c r="X792" s="54" t="s">
        <v>482</v>
      </c>
      <c r="Y792" s="54" t="s">
        <v>482</v>
      </c>
      <c r="Z792" s="51"/>
      <c r="AA792" s="51"/>
      <c r="AB792" s="51"/>
      <c r="AC792" s="51"/>
      <c r="AD792" s="51"/>
      <c r="AE792" s="54" t="s">
        <v>482</v>
      </c>
      <c r="AF792" s="51">
        <v>6</v>
      </c>
      <c r="AG792" s="51">
        <v>6</v>
      </c>
      <c r="AH792" s="51">
        <v>6</v>
      </c>
      <c r="AI792" s="51"/>
      <c r="AJ792" s="51">
        <v>3</v>
      </c>
      <c r="AK792" s="51" t="s">
        <v>521</v>
      </c>
      <c r="AL792" s="55">
        <v>43817</v>
      </c>
      <c r="AM792" s="56">
        <v>8.9710000000000001</v>
      </c>
      <c r="AN792" s="57">
        <v>0.9</v>
      </c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</row>
    <row r="793" spans="1:52" s="44" customFormat="1" x14ac:dyDescent="0.2">
      <c r="A793" s="44">
        <v>790</v>
      </c>
      <c r="B793" s="44">
        <v>84</v>
      </c>
      <c r="C793" s="44">
        <v>5</v>
      </c>
      <c r="D793" s="124" t="s">
        <v>120</v>
      </c>
      <c r="F793" s="116"/>
      <c r="G793" s="76"/>
      <c r="H793" s="6" t="s">
        <v>5530</v>
      </c>
      <c r="I793" s="16" t="s">
        <v>480</v>
      </c>
      <c r="J793" s="290">
        <v>531532</v>
      </c>
      <c r="K793" s="51" t="s">
        <v>4264</v>
      </c>
      <c r="L793" s="51" t="s">
        <v>4264</v>
      </c>
      <c r="M793" s="219" t="s">
        <v>4265</v>
      </c>
      <c r="N793" s="50" t="s">
        <v>4266</v>
      </c>
      <c r="O793" s="50"/>
      <c r="P793" s="51" t="s">
        <v>852</v>
      </c>
      <c r="Q793" s="351">
        <v>0.33722222222222226</v>
      </c>
      <c r="R793" s="257" t="s">
        <v>93</v>
      </c>
      <c r="S793" s="54" t="s">
        <v>481</v>
      </c>
      <c r="T793" s="54" t="s">
        <v>517</v>
      </c>
      <c r="U793" s="54" t="s">
        <v>482</v>
      </c>
      <c r="V793" s="54" t="s">
        <v>482</v>
      </c>
      <c r="W793" s="54" t="s">
        <v>482</v>
      </c>
      <c r="X793" s="54" t="s">
        <v>482</v>
      </c>
      <c r="Y793" s="54" t="s">
        <v>482</v>
      </c>
      <c r="Z793" s="51"/>
      <c r="AA793" s="51"/>
      <c r="AB793" s="51"/>
      <c r="AC793" s="51"/>
      <c r="AD793" s="51"/>
      <c r="AE793" s="54" t="s">
        <v>482</v>
      </c>
      <c r="AF793" s="51">
        <v>6</v>
      </c>
      <c r="AG793" s="51">
        <v>6</v>
      </c>
      <c r="AH793" s="51">
        <v>6</v>
      </c>
      <c r="AI793" s="51"/>
      <c r="AJ793" s="51">
        <v>3</v>
      </c>
      <c r="AK793" s="51" t="s">
        <v>521</v>
      </c>
      <c r="AL793" s="55">
        <v>43817</v>
      </c>
      <c r="AM793" s="56">
        <v>8.9710000000000001</v>
      </c>
      <c r="AN793" s="57">
        <v>0.9</v>
      </c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</row>
    <row r="794" spans="1:52" s="44" customFormat="1" x14ac:dyDescent="0.2">
      <c r="A794" s="44">
        <v>790</v>
      </c>
      <c r="B794" s="44">
        <v>84</v>
      </c>
      <c r="C794" s="44">
        <v>5</v>
      </c>
      <c r="D794" s="124" t="s">
        <v>120</v>
      </c>
      <c r="F794" s="116"/>
      <c r="G794" s="76"/>
      <c r="H794" s="6" t="s">
        <v>5530</v>
      </c>
      <c r="I794" s="16" t="s">
        <v>480</v>
      </c>
      <c r="J794" s="290">
        <v>531533</v>
      </c>
      <c r="K794" s="51" t="s">
        <v>4267</v>
      </c>
      <c r="L794" s="51" t="s">
        <v>4267</v>
      </c>
      <c r="M794" s="219" t="s">
        <v>4268</v>
      </c>
      <c r="N794" s="50" t="s">
        <v>4269</v>
      </c>
      <c r="O794" s="50"/>
      <c r="P794" s="51" t="s">
        <v>852</v>
      </c>
      <c r="Q794" s="351">
        <v>0.33722222222222226</v>
      </c>
      <c r="R794" s="257" t="s">
        <v>93</v>
      </c>
      <c r="S794" s="54" t="s">
        <v>481</v>
      </c>
      <c r="T794" s="54" t="s">
        <v>517</v>
      </c>
      <c r="U794" s="54" t="s">
        <v>482</v>
      </c>
      <c r="V794" s="54" t="s">
        <v>482</v>
      </c>
      <c r="W794" s="54" t="s">
        <v>482</v>
      </c>
      <c r="X794" s="54" t="s">
        <v>482</v>
      </c>
      <c r="Y794" s="54" t="s">
        <v>482</v>
      </c>
      <c r="Z794" s="51"/>
      <c r="AA794" s="51"/>
      <c r="AB794" s="51"/>
      <c r="AC794" s="51"/>
      <c r="AD794" s="51"/>
      <c r="AE794" s="54" t="s">
        <v>482</v>
      </c>
      <c r="AF794" s="51">
        <v>6</v>
      </c>
      <c r="AG794" s="51">
        <v>6</v>
      </c>
      <c r="AH794" s="51">
        <v>6</v>
      </c>
      <c r="AI794" s="51"/>
      <c r="AJ794" s="51">
        <v>3</v>
      </c>
      <c r="AK794" s="51" t="s">
        <v>521</v>
      </c>
      <c r="AL794" s="55">
        <v>43817</v>
      </c>
      <c r="AM794" s="56">
        <v>8.9710000000000001</v>
      </c>
      <c r="AN794" s="57">
        <v>0.9</v>
      </c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</row>
    <row r="795" spans="1:52" s="44" customFormat="1" x14ac:dyDescent="0.2">
      <c r="A795" s="44">
        <v>790</v>
      </c>
      <c r="B795" s="44">
        <v>84</v>
      </c>
      <c r="C795" s="44">
        <v>5</v>
      </c>
      <c r="D795" s="124" t="s">
        <v>120</v>
      </c>
      <c r="F795" s="116"/>
      <c r="G795" s="76"/>
      <c r="H795" s="6" t="s">
        <v>5530</v>
      </c>
      <c r="I795" s="16" t="s">
        <v>480</v>
      </c>
      <c r="J795" s="290">
        <v>531296</v>
      </c>
      <c r="K795" s="51" t="s">
        <v>4270</v>
      </c>
      <c r="L795" s="51" t="s">
        <v>4270</v>
      </c>
      <c r="M795" s="219" t="s">
        <v>4271</v>
      </c>
      <c r="N795" s="50" t="s">
        <v>4272</v>
      </c>
      <c r="O795" s="50"/>
      <c r="P795" s="51" t="s">
        <v>852</v>
      </c>
      <c r="Q795" s="351">
        <v>0.33722222222222226</v>
      </c>
      <c r="R795" s="257" t="s">
        <v>93</v>
      </c>
      <c r="S795" s="54" t="s">
        <v>481</v>
      </c>
      <c r="T795" s="54" t="s">
        <v>517</v>
      </c>
      <c r="U795" s="54" t="s">
        <v>482</v>
      </c>
      <c r="V795" s="54" t="s">
        <v>482</v>
      </c>
      <c r="W795" s="54" t="s">
        <v>482</v>
      </c>
      <c r="X795" s="54" t="s">
        <v>482</v>
      </c>
      <c r="Y795" s="54" t="s">
        <v>482</v>
      </c>
      <c r="Z795" s="51"/>
      <c r="AA795" s="51"/>
      <c r="AB795" s="51"/>
      <c r="AC795" s="51"/>
      <c r="AD795" s="51"/>
      <c r="AE795" s="54" t="s">
        <v>482</v>
      </c>
      <c r="AF795" s="51">
        <v>6</v>
      </c>
      <c r="AG795" s="51">
        <v>6</v>
      </c>
      <c r="AH795" s="51">
        <v>6</v>
      </c>
      <c r="AI795" s="51"/>
      <c r="AJ795" s="51">
        <v>3</v>
      </c>
      <c r="AK795" s="51" t="s">
        <v>521</v>
      </c>
      <c r="AL795" s="55">
        <v>43817</v>
      </c>
      <c r="AM795" s="56">
        <v>8.9710000000000001</v>
      </c>
      <c r="AN795" s="57">
        <v>0.9</v>
      </c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</row>
    <row r="796" spans="1:52" s="44" customFormat="1" x14ac:dyDescent="0.2">
      <c r="A796" s="44">
        <v>790</v>
      </c>
      <c r="B796" s="44">
        <v>84</v>
      </c>
      <c r="C796" s="44">
        <v>5</v>
      </c>
      <c r="D796" s="124" t="s">
        <v>120</v>
      </c>
      <c r="F796" s="116"/>
      <c r="G796" s="76"/>
      <c r="H796" s="6" t="s">
        <v>5530</v>
      </c>
      <c r="I796" s="16" t="s">
        <v>480</v>
      </c>
      <c r="J796" s="290">
        <v>531297</v>
      </c>
      <c r="K796" s="51" t="s">
        <v>4273</v>
      </c>
      <c r="L796" s="51" t="s">
        <v>4273</v>
      </c>
      <c r="M796" s="219" t="s">
        <v>4274</v>
      </c>
      <c r="N796" s="50" t="s">
        <v>4275</v>
      </c>
      <c r="O796" s="50"/>
      <c r="P796" s="51" t="s">
        <v>852</v>
      </c>
      <c r="Q796" s="351">
        <v>0.33722222222222226</v>
      </c>
      <c r="R796" s="257" t="s">
        <v>93</v>
      </c>
      <c r="S796" s="54" t="s">
        <v>481</v>
      </c>
      <c r="T796" s="54" t="s">
        <v>517</v>
      </c>
      <c r="U796" s="54" t="s">
        <v>482</v>
      </c>
      <c r="V796" s="54" t="s">
        <v>482</v>
      </c>
      <c r="W796" s="54" t="s">
        <v>482</v>
      </c>
      <c r="X796" s="54" t="s">
        <v>482</v>
      </c>
      <c r="Y796" s="54" t="s">
        <v>482</v>
      </c>
      <c r="Z796" s="51"/>
      <c r="AA796" s="51"/>
      <c r="AB796" s="51"/>
      <c r="AC796" s="51"/>
      <c r="AD796" s="51"/>
      <c r="AE796" s="54" t="s">
        <v>482</v>
      </c>
      <c r="AF796" s="51">
        <v>6</v>
      </c>
      <c r="AG796" s="51">
        <v>6</v>
      </c>
      <c r="AH796" s="51">
        <v>6</v>
      </c>
      <c r="AI796" s="51"/>
      <c r="AJ796" s="51">
        <v>3</v>
      </c>
      <c r="AK796" s="51" t="s">
        <v>521</v>
      </c>
      <c r="AL796" s="55">
        <v>43817</v>
      </c>
      <c r="AM796" s="56">
        <v>8.9710000000000001</v>
      </c>
      <c r="AN796" s="57">
        <v>0.9</v>
      </c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</row>
    <row r="797" spans="1:52" s="44" customFormat="1" x14ac:dyDescent="0.2">
      <c r="A797" s="44">
        <v>790</v>
      </c>
      <c r="B797" s="44">
        <v>84</v>
      </c>
      <c r="C797" s="44">
        <v>5</v>
      </c>
      <c r="D797" s="124" t="s">
        <v>120</v>
      </c>
      <c r="F797" s="116"/>
      <c r="G797" s="76"/>
      <c r="H797" s="6" t="s">
        <v>5530</v>
      </c>
      <c r="I797" s="16" t="s">
        <v>480</v>
      </c>
      <c r="J797" s="290">
        <v>531298</v>
      </c>
      <c r="K797" s="51" t="s">
        <v>4276</v>
      </c>
      <c r="L797" s="51" t="s">
        <v>4276</v>
      </c>
      <c r="M797" s="219" t="s">
        <v>4277</v>
      </c>
      <c r="N797" s="50" t="s">
        <v>4278</v>
      </c>
      <c r="O797" s="50"/>
      <c r="P797" s="51" t="s">
        <v>852</v>
      </c>
      <c r="Q797" s="351">
        <v>0.33722222222222226</v>
      </c>
      <c r="R797" s="257" t="s">
        <v>93</v>
      </c>
      <c r="S797" s="54" t="s">
        <v>481</v>
      </c>
      <c r="T797" s="54" t="s">
        <v>517</v>
      </c>
      <c r="U797" s="54" t="s">
        <v>482</v>
      </c>
      <c r="V797" s="54" t="s">
        <v>482</v>
      </c>
      <c r="W797" s="54" t="s">
        <v>482</v>
      </c>
      <c r="X797" s="54" t="s">
        <v>482</v>
      </c>
      <c r="Y797" s="54" t="s">
        <v>482</v>
      </c>
      <c r="Z797" s="51"/>
      <c r="AA797" s="51"/>
      <c r="AB797" s="51"/>
      <c r="AC797" s="51"/>
      <c r="AD797" s="51"/>
      <c r="AE797" s="54" t="s">
        <v>482</v>
      </c>
      <c r="AF797" s="51">
        <v>6</v>
      </c>
      <c r="AG797" s="51">
        <v>6</v>
      </c>
      <c r="AH797" s="51">
        <v>6</v>
      </c>
      <c r="AI797" s="51"/>
      <c r="AJ797" s="51">
        <v>3</v>
      </c>
      <c r="AK797" s="51" t="s">
        <v>521</v>
      </c>
      <c r="AL797" s="55">
        <v>43817</v>
      </c>
      <c r="AM797" s="56">
        <v>8.9710000000000001</v>
      </c>
      <c r="AN797" s="57">
        <v>0.9</v>
      </c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</row>
    <row r="798" spans="1:52" s="44" customFormat="1" x14ac:dyDescent="0.2">
      <c r="A798" s="44">
        <v>790</v>
      </c>
      <c r="B798" s="44">
        <v>84</v>
      </c>
      <c r="C798" s="44">
        <v>5</v>
      </c>
      <c r="D798" s="124" t="s">
        <v>120</v>
      </c>
      <c r="F798" s="116"/>
      <c r="G798" s="76"/>
      <c r="H798" s="6" t="s">
        <v>5530</v>
      </c>
      <c r="I798" s="16" t="s">
        <v>480</v>
      </c>
      <c r="J798" s="290">
        <v>531299</v>
      </c>
      <c r="K798" s="51" t="s">
        <v>4279</v>
      </c>
      <c r="L798" s="51" t="s">
        <v>4279</v>
      </c>
      <c r="M798" s="219" t="s">
        <v>4280</v>
      </c>
      <c r="N798" s="50" t="s">
        <v>4281</v>
      </c>
      <c r="O798" s="50"/>
      <c r="P798" s="51" t="s">
        <v>852</v>
      </c>
      <c r="Q798" s="351">
        <v>0.33722222222222226</v>
      </c>
      <c r="R798" s="257" t="s">
        <v>93</v>
      </c>
      <c r="S798" s="54" t="s">
        <v>481</v>
      </c>
      <c r="T798" s="54" t="s">
        <v>517</v>
      </c>
      <c r="U798" s="54" t="s">
        <v>482</v>
      </c>
      <c r="V798" s="54" t="s">
        <v>482</v>
      </c>
      <c r="W798" s="54" t="s">
        <v>482</v>
      </c>
      <c r="X798" s="54" t="s">
        <v>482</v>
      </c>
      <c r="Y798" s="54" t="s">
        <v>482</v>
      </c>
      <c r="Z798" s="51"/>
      <c r="AA798" s="51"/>
      <c r="AB798" s="51"/>
      <c r="AC798" s="51"/>
      <c r="AD798" s="51"/>
      <c r="AE798" s="54" t="s">
        <v>482</v>
      </c>
      <c r="AF798" s="51">
        <v>6</v>
      </c>
      <c r="AG798" s="51">
        <v>6</v>
      </c>
      <c r="AH798" s="51">
        <v>6</v>
      </c>
      <c r="AI798" s="51"/>
      <c r="AJ798" s="51">
        <v>3</v>
      </c>
      <c r="AK798" s="51" t="s">
        <v>521</v>
      </c>
      <c r="AL798" s="55">
        <v>43817</v>
      </c>
      <c r="AM798" s="56">
        <v>8.9710000000000001</v>
      </c>
      <c r="AN798" s="57">
        <v>0.9</v>
      </c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</row>
    <row r="799" spans="1:52" s="44" customFormat="1" x14ac:dyDescent="0.2">
      <c r="A799" s="44">
        <v>790</v>
      </c>
      <c r="B799" s="44">
        <v>84</v>
      </c>
      <c r="C799" s="44">
        <v>5</v>
      </c>
      <c r="D799" s="124" t="s">
        <v>120</v>
      </c>
      <c r="F799" s="116"/>
      <c r="G799" s="76"/>
      <c r="H799" s="6" t="s">
        <v>5530</v>
      </c>
      <c r="I799" s="16" t="s">
        <v>480</v>
      </c>
      <c r="J799" s="290">
        <v>531521</v>
      </c>
      <c r="K799" s="51" t="s">
        <v>4282</v>
      </c>
      <c r="L799" s="51" t="s">
        <v>4282</v>
      </c>
      <c r="M799" s="219" t="s">
        <v>4283</v>
      </c>
      <c r="N799" s="50" t="s">
        <v>4284</v>
      </c>
      <c r="O799" s="50"/>
      <c r="P799" s="51" t="s">
        <v>852</v>
      </c>
      <c r="Q799" s="351">
        <v>0.33722222222222226</v>
      </c>
      <c r="R799" s="257" t="s">
        <v>93</v>
      </c>
      <c r="S799" s="54" t="s">
        <v>481</v>
      </c>
      <c r="T799" s="54" t="s">
        <v>517</v>
      </c>
      <c r="U799" s="54" t="s">
        <v>482</v>
      </c>
      <c r="V799" s="54" t="s">
        <v>482</v>
      </c>
      <c r="W799" s="54" t="s">
        <v>482</v>
      </c>
      <c r="X799" s="54" t="s">
        <v>482</v>
      </c>
      <c r="Y799" s="54" t="s">
        <v>482</v>
      </c>
      <c r="Z799" s="51"/>
      <c r="AA799" s="51"/>
      <c r="AB799" s="51"/>
      <c r="AC799" s="51"/>
      <c r="AD799" s="51"/>
      <c r="AE799" s="54" t="s">
        <v>482</v>
      </c>
      <c r="AF799" s="51">
        <v>6</v>
      </c>
      <c r="AG799" s="51">
        <v>6</v>
      </c>
      <c r="AH799" s="51">
        <v>6</v>
      </c>
      <c r="AI799" s="51"/>
      <c r="AJ799" s="51">
        <v>3</v>
      </c>
      <c r="AK799" s="51" t="s">
        <v>521</v>
      </c>
      <c r="AL799" s="55">
        <v>43817</v>
      </c>
      <c r="AM799" s="56">
        <v>8.9710000000000001</v>
      </c>
      <c r="AN799" s="57">
        <v>0.9</v>
      </c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</row>
    <row r="800" spans="1:52" s="44" customFormat="1" x14ac:dyDescent="0.2">
      <c r="A800" s="44">
        <v>790</v>
      </c>
      <c r="B800" s="44">
        <v>84</v>
      </c>
      <c r="C800" s="44">
        <v>5</v>
      </c>
      <c r="D800" s="124" t="s">
        <v>120</v>
      </c>
      <c r="F800" s="116"/>
      <c r="G800" s="76"/>
      <c r="H800" s="6" t="s">
        <v>5530</v>
      </c>
      <c r="I800" s="16" t="s">
        <v>480</v>
      </c>
      <c r="J800" s="290">
        <v>531522</v>
      </c>
      <c r="K800" s="51" t="s">
        <v>4285</v>
      </c>
      <c r="L800" s="51" t="s">
        <v>4285</v>
      </c>
      <c r="M800" s="219" t="s">
        <v>4286</v>
      </c>
      <c r="N800" s="50" t="s">
        <v>4287</v>
      </c>
      <c r="O800" s="50"/>
      <c r="P800" s="51" t="s">
        <v>852</v>
      </c>
      <c r="Q800" s="351">
        <v>0.33722222222222226</v>
      </c>
      <c r="R800" s="257" t="s">
        <v>93</v>
      </c>
      <c r="S800" s="54" t="s">
        <v>481</v>
      </c>
      <c r="T800" s="54" t="s">
        <v>517</v>
      </c>
      <c r="U800" s="54" t="s">
        <v>482</v>
      </c>
      <c r="V800" s="54" t="s">
        <v>482</v>
      </c>
      <c r="W800" s="54" t="s">
        <v>482</v>
      </c>
      <c r="X800" s="54" t="s">
        <v>482</v>
      </c>
      <c r="Y800" s="54" t="s">
        <v>482</v>
      </c>
      <c r="Z800" s="51"/>
      <c r="AA800" s="51"/>
      <c r="AB800" s="51"/>
      <c r="AC800" s="51"/>
      <c r="AD800" s="51"/>
      <c r="AE800" s="54" t="s">
        <v>482</v>
      </c>
      <c r="AF800" s="51">
        <v>6</v>
      </c>
      <c r="AG800" s="51">
        <v>6</v>
      </c>
      <c r="AH800" s="51">
        <v>6</v>
      </c>
      <c r="AI800" s="51"/>
      <c r="AJ800" s="51">
        <v>3</v>
      </c>
      <c r="AK800" s="51" t="s">
        <v>521</v>
      </c>
      <c r="AL800" s="55">
        <v>43817</v>
      </c>
      <c r="AM800" s="56">
        <v>8.9710000000000001</v>
      </c>
      <c r="AN800" s="57">
        <v>0.9</v>
      </c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</row>
    <row r="801" spans="1:52" s="22" customFormat="1" ht="13.5" customHeight="1" x14ac:dyDescent="0.25">
      <c r="A801" s="2">
        <v>790</v>
      </c>
      <c r="B801" s="2">
        <v>84</v>
      </c>
      <c r="C801" s="2">
        <v>6</v>
      </c>
      <c r="D801" s="1" t="s">
        <v>304</v>
      </c>
      <c r="E801" s="2"/>
      <c r="F801" s="19"/>
      <c r="G801" s="4" t="s">
        <v>93</v>
      </c>
      <c r="H801" s="6" t="s">
        <v>5530</v>
      </c>
      <c r="I801" s="16" t="s">
        <v>480</v>
      </c>
      <c r="J801" s="286">
        <v>529107</v>
      </c>
      <c r="K801" s="16" t="s">
        <v>853</v>
      </c>
      <c r="L801" s="16" t="s">
        <v>853</v>
      </c>
      <c r="M801" s="329" t="s">
        <v>854</v>
      </c>
      <c r="N801" s="8" t="s">
        <v>855</v>
      </c>
      <c r="O801" s="16"/>
      <c r="P801" s="16" t="s">
        <v>856</v>
      </c>
      <c r="Q801" s="346">
        <v>10.64</v>
      </c>
      <c r="R801" s="255" t="s">
        <v>93</v>
      </c>
      <c r="S801" s="16" t="s">
        <v>481</v>
      </c>
      <c r="T801" s="16" t="s">
        <v>517</v>
      </c>
      <c r="U801" s="16" t="s">
        <v>482</v>
      </c>
      <c r="V801" s="16" t="s">
        <v>482</v>
      </c>
      <c r="W801" s="16" t="s">
        <v>482</v>
      </c>
      <c r="X801" s="16" t="s">
        <v>482</v>
      </c>
      <c r="Y801" s="16" t="s">
        <v>482</v>
      </c>
      <c r="Z801" s="16"/>
      <c r="AA801" s="16"/>
      <c r="AB801" s="16"/>
      <c r="AC801" s="16"/>
      <c r="AD801" s="16"/>
      <c r="AE801" s="16" t="s">
        <v>482</v>
      </c>
      <c r="AF801" s="16">
        <v>6</v>
      </c>
      <c r="AG801" s="16">
        <v>6</v>
      </c>
      <c r="AH801" s="16">
        <v>6</v>
      </c>
      <c r="AI801" s="16"/>
      <c r="AJ801" s="16">
        <v>3</v>
      </c>
      <c r="AK801" s="16" t="s">
        <v>483</v>
      </c>
      <c r="AL801" s="34">
        <v>43817</v>
      </c>
      <c r="AM801" s="18">
        <v>10.2753</v>
      </c>
      <c r="AN801" s="35">
        <v>0.9</v>
      </c>
      <c r="AO801" s="12"/>
    </row>
    <row r="802" spans="1:52" s="44" customFormat="1" x14ac:dyDescent="0.2">
      <c r="A802" s="44">
        <v>790</v>
      </c>
      <c r="B802" s="44">
        <v>84</v>
      </c>
      <c r="C802" s="44">
        <v>6</v>
      </c>
      <c r="D802" s="124" t="s">
        <v>304</v>
      </c>
      <c r="F802" s="116"/>
      <c r="G802" s="76" t="s">
        <v>93</v>
      </c>
      <c r="H802" s="6" t="s">
        <v>5530</v>
      </c>
      <c r="I802" s="16" t="s">
        <v>480</v>
      </c>
      <c r="J802" s="290">
        <v>529108</v>
      </c>
      <c r="K802" s="51" t="s">
        <v>4288</v>
      </c>
      <c r="L802" s="51" t="s">
        <v>4288</v>
      </c>
      <c r="M802" s="219" t="s">
        <v>4289</v>
      </c>
      <c r="N802" s="50" t="s">
        <v>4290</v>
      </c>
      <c r="O802" s="50"/>
      <c r="P802" s="51" t="s">
        <v>856</v>
      </c>
      <c r="Q802" s="351">
        <v>10.64</v>
      </c>
      <c r="R802" s="257" t="s">
        <v>93</v>
      </c>
      <c r="S802" s="54" t="s">
        <v>481</v>
      </c>
      <c r="T802" s="54" t="s">
        <v>517</v>
      </c>
      <c r="U802" s="54" t="s">
        <v>482</v>
      </c>
      <c r="V802" s="54" t="s">
        <v>482</v>
      </c>
      <c r="W802" s="54" t="s">
        <v>482</v>
      </c>
      <c r="X802" s="54" t="s">
        <v>482</v>
      </c>
      <c r="Y802" s="54" t="s">
        <v>482</v>
      </c>
      <c r="Z802" s="51"/>
      <c r="AA802" s="51"/>
      <c r="AB802" s="51"/>
      <c r="AC802" s="51"/>
      <c r="AD802" s="51"/>
      <c r="AE802" s="54" t="s">
        <v>482</v>
      </c>
      <c r="AF802" s="51">
        <v>6</v>
      </c>
      <c r="AG802" s="51">
        <v>6</v>
      </c>
      <c r="AH802" s="51">
        <v>6</v>
      </c>
      <c r="AI802" s="51"/>
      <c r="AJ802" s="51">
        <v>3</v>
      </c>
      <c r="AK802" s="51" t="s">
        <v>483</v>
      </c>
      <c r="AL802" s="55">
        <v>43817</v>
      </c>
      <c r="AM802" s="56">
        <v>10.2753</v>
      </c>
      <c r="AN802" s="57">
        <v>0.9</v>
      </c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</row>
    <row r="803" spans="1:52" s="44" customFormat="1" x14ac:dyDescent="0.2">
      <c r="A803" s="44">
        <v>790</v>
      </c>
      <c r="B803" s="44">
        <v>84</v>
      </c>
      <c r="C803" s="44">
        <v>6</v>
      </c>
      <c r="D803" s="124" t="s">
        <v>304</v>
      </c>
      <c r="F803" s="116"/>
      <c r="G803" s="76"/>
      <c r="H803" s="6" t="s">
        <v>5530</v>
      </c>
      <c r="I803" s="16" t="s">
        <v>480</v>
      </c>
      <c r="J803" s="290">
        <v>529110</v>
      </c>
      <c r="K803" s="51" t="s">
        <v>4291</v>
      </c>
      <c r="L803" s="51" t="s">
        <v>4291</v>
      </c>
      <c r="M803" s="219" t="s">
        <v>4292</v>
      </c>
      <c r="N803" s="50" t="s">
        <v>4293</v>
      </c>
      <c r="O803" s="50"/>
      <c r="P803" s="51" t="s">
        <v>856</v>
      </c>
      <c r="Q803" s="351">
        <v>10.64</v>
      </c>
      <c r="R803" s="257" t="s">
        <v>93</v>
      </c>
      <c r="S803" s="54" t="s">
        <v>481</v>
      </c>
      <c r="T803" s="54" t="s">
        <v>517</v>
      </c>
      <c r="U803" s="54" t="s">
        <v>482</v>
      </c>
      <c r="V803" s="54" t="s">
        <v>482</v>
      </c>
      <c r="W803" s="54" t="s">
        <v>482</v>
      </c>
      <c r="X803" s="54" t="s">
        <v>482</v>
      </c>
      <c r="Y803" s="54" t="s">
        <v>482</v>
      </c>
      <c r="Z803" s="51"/>
      <c r="AA803" s="51"/>
      <c r="AB803" s="51"/>
      <c r="AC803" s="51"/>
      <c r="AD803" s="51"/>
      <c r="AE803" s="54" t="s">
        <v>482</v>
      </c>
      <c r="AF803" s="51">
        <v>6</v>
      </c>
      <c r="AG803" s="51">
        <v>6</v>
      </c>
      <c r="AH803" s="51">
        <v>6</v>
      </c>
      <c r="AI803" s="51"/>
      <c r="AJ803" s="51">
        <v>3</v>
      </c>
      <c r="AK803" s="51" t="s">
        <v>483</v>
      </c>
      <c r="AL803" s="55">
        <v>43817</v>
      </c>
      <c r="AM803" s="56">
        <v>10.2753</v>
      </c>
      <c r="AN803" s="57">
        <v>0.9</v>
      </c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</row>
    <row r="804" spans="1:52" s="44" customFormat="1" x14ac:dyDescent="0.2">
      <c r="A804" s="44">
        <v>790</v>
      </c>
      <c r="B804" s="44">
        <v>84</v>
      </c>
      <c r="C804" s="44">
        <v>6</v>
      </c>
      <c r="D804" s="124" t="s">
        <v>304</v>
      </c>
      <c r="F804" s="116"/>
      <c r="G804" s="76"/>
      <c r="H804" s="6" t="s">
        <v>5530</v>
      </c>
      <c r="I804" s="16" t="s">
        <v>480</v>
      </c>
      <c r="J804" s="290">
        <v>529124</v>
      </c>
      <c r="K804" s="51" t="s">
        <v>4294</v>
      </c>
      <c r="L804" s="51" t="s">
        <v>4294</v>
      </c>
      <c r="M804" s="219" t="s">
        <v>4295</v>
      </c>
      <c r="N804" s="50" t="s">
        <v>4296</v>
      </c>
      <c r="O804" s="50"/>
      <c r="P804" s="51" t="s">
        <v>856</v>
      </c>
      <c r="Q804" s="351">
        <v>10.64</v>
      </c>
      <c r="R804" s="257" t="s">
        <v>93</v>
      </c>
      <c r="S804" s="54" t="s">
        <v>481</v>
      </c>
      <c r="T804" s="54" t="s">
        <v>517</v>
      </c>
      <c r="U804" s="54" t="s">
        <v>482</v>
      </c>
      <c r="V804" s="54" t="s">
        <v>482</v>
      </c>
      <c r="W804" s="54" t="s">
        <v>482</v>
      </c>
      <c r="X804" s="54" t="s">
        <v>482</v>
      </c>
      <c r="Y804" s="54" t="s">
        <v>482</v>
      </c>
      <c r="Z804" s="51"/>
      <c r="AA804" s="51"/>
      <c r="AB804" s="51"/>
      <c r="AC804" s="51"/>
      <c r="AD804" s="51"/>
      <c r="AE804" s="54" t="s">
        <v>482</v>
      </c>
      <c r="AF804" s="51">
        <v>6</v>
      </c>
      <c r="AG804" s="51">
        <v>6</v>
      </c>
      <c r="AH804" s="51">
        <v>6</v>
      </c>
      <c r="AI804" s="51"/>
      <c r="AJ804" s="51">
        <v>3</v>
      </c>
      <c r="AK804" s="51" t="s">
        <v>483</v>
      </c>
      <c r="AL804" s="55">
        <v>43817</v>
      </c>
      <c r="AM804" s="56">
        <v>10.2753</v>
      </c>
      <c r="AN804" s="57">
        <v>0.9</v>
      </c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</row>
    <row r="805" spans="1:52" s="44" customFormat="1" x14ac:dyDescent="0.2">
      <c r="A805" s="44">
        <v>790</v>
      </c>
      <c r="B805" s="44">
        <v>84</v>
      </c>
      <c r="C805" s="44">
        <v>6</v>
      </c>
      <c r="D805" s="124" t="s">
        <v>304</v>
      </c>
      <c r="F805" s="116"/>
      <c r="G805" s="76"/>
      <c r="H805" s="6" t="s">
        <v>5530</v>
      </c>
      <c r="I805" s="16" t="s">
        <v>480</v>
      </c>
      <c r="J805" s="290">
        <v>529111</v>
      </c>
      <c r="K805" s="51" t="s">
        <v>4297</v>
      </c>
      <c r="L805" s="51" t="s">
        <v>4297</v>
      </c>
      <c r="M805" s="219" t="s">
        <v>4298</v>
      </c>
      <c r="N805" s="50" t="s">
        <v>4299</v>
      </c>
      <c r="O805" s="50"/>
      <c r="P805" s="51" t="s">
        <v>856</v>
      </c>
      <c r="Q805" s="351">
        <v>10.64</v>
      </c>
      <c r="R805" s="257" t="s">
        <v>93</v>
      </c>
      <c r="S805" s="54" t="s">
        <v>481</v>
      </c>
      <c r="T805" s="54" t="s">
        <v>517</v>
      </c>
      <c r="U805" s="54" t="s">
        <v>482</v>
      </c>
      <c r="V805" s="54" t="s">
        <v>482</v>
      </c>
      <c r="W805" s="54" t="s">
        <v>482</v>
      </c>
      <c r="X805" s="54" t="s">
        <v>482</v>
      </c>
      <c r="Y805" s="54" t="s">
        <v>482</v>
      </c>
      <c r="Z805" s="51"/>
      <c r="AA805" s="51"/>
      <c r="AB805" s="51"/>
      <c r="AC805" s="51"/>
      <c r="AD805" s="51"/>
      <c r="AE805" s="54" t="s">
        <v>482</v>
      </c>
      <c r="AF805" s="51">
        <v>6</v>
      </c>
      <c r="AG805" s="51">
        <v>6</v>
      </c>
      <c r="AH805" s="51">
        <v>6</v>
      </c>
      <c r="AI805" s="51"/>
      <c r="AJ805" s="51">
        <v>3</v>
      </c>
      <c r="AK805" s="51" t="s">
        <v>483</v>
      </c>
      <c r="AL805" s="55">
        <v>43817</v>
      </c>
      <c r="AM805" s="56">
        <v>10.2753</v>
      </c>
      <c r="AN805" s="57">
        <v>0.9</v>
      </c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</row>
    <row r="806" spans="1:52" s="44" customFormat="1" x14ac:dyDescent="0.2">
      <c r="A806" s="44">
        <v>790</v>
      </c>
      <c r="B806" s="44">
        <v>84</v>
      </c>
      <c r="C806" s="44">
        <v>6</v>
      </c>
      <c r="D806" s="124" t="s">
        <v>304</v>
      </c>
      <c r="F806" s="116"/>
      <c r="G806" s="76"/>
      <c r="H806" s="6" t="s">
        <v>5530</v>
      </c>
      <c r="I806" s="16" t="s">
        <v>480</v>
      </c>
      <c r="J806" s="290">
        <v>529112</v>
      </c>
      <c r="K806" s="51" t="s">
        <v>4300</v>
      </c>
      <c r="L806" s="51" t="s">
        <v>4300</v>
      </c>
      <c r="M806" s="219" t="s">
        <v>4301</v>
      </c>
      <c r="N806" s="50" t="s">
        <v>4302</v>
      </c>
      <c r="O806" s="50"/>
      <c r="P806" s="51" t="s">
        <v>856</v>
      </c>
      <c r="Q806" s="351">
        <v>10.64</v>
      </c>
      <c r="R806" s="257" t="s">
        <v>93</v>
      </c>
      <c r="S806" s="54" t="s">
        <v>481</v>
      </c>
      <c r="T806" s="54" t="s">
        <v>517</v>
      </c>
      <c r="U806" s="54" t="s">
        <v>482</v>
      </c>
      <c r="V806" s="54" t="s">
        <v>482</v>
      </c>
      <c r="W806" s="54" t="s">
        <v>482</v>
      </c>
      <c r="X806" s="54" t="s">
        <v>482</v>
      </c>
      <c r="Y806" s="54" t="s">
        <v>482</v>
      </c>
      <c r="Z806" s="51"/>
      <c r="AA806" s="51"/>
      <c r="AB806" s="51"/>
      <c r="AC806" s="51"/>
      <c r="AD806" s="51"/>
      <c r="AE806" s="54" t="s">
        <v>482</v>
      </c>
      <c r="AF806" s="51">
        <v>6</v>
      </c>
      <c r="AG806" s="51">
        <v>6</v>
      </c>
      <c r="AH806" s="51">
        <v>6</v>
      </c>
      <c r="AI806" s="51"/>
      <c r="AJ806" s="51">
        <v>3</v>
      </c>
      <c r="AK806" s="51" t="s">
        <v>483</v>
      </c>
      <c r="AL806" s="55">
        <v>43817</v>
      </c>
      <c r="AM806" s="56">
        <v>10.2753</v>
      </c>
      <c r="AN806" s="57">
        <v>0.9</v>
      </c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</row>
    <row r="807" spans="1:52" s="44" customFormat="1" x14ac:dyDescent="0.2">
      <c r="A807" s="44">
        <v>790</v>
      </c>
      <c r="B807" s="44">
        <v>84</v>
      </c>
      <c r="C807" s="44">
        <v>6</v>
      </c>
      <c r="D807" s="124" t="s">
        <v>304</v>
      </c>
      <c r="F807" s="116"/>
      <c r="G807" s="76"/>
      <c r="H807" s="6" t="s">
        <v>5530</v>
      </c>
      <c r="I807" s="16" t="s">
        <v>480</v>
      </c>
      <c r="J807" s="290">
        <v>529113</v>
      </c>
      <c r="K807" s="51" t="s">
        <v>4303</v>
      </c>
      <c r="L807" s="51" t="s">
        <v>4303</v>
      </c>
      <c r="M807" s="219" t="s">
        <v>4304</v>
      </c>
      <c r="N807" s="50" t="s">
        <v>4305</v>
      </c>
      <c r="O807" s="50"/>
      <c r="P807" s="51" t="s">
        <v>856</v>
      </c>
      <c r="Q807" s="351">
        <v>10.64</v>
      </c>
      <c r="R807" s="257" t="s">
        <v>93</v>
      </c>
      <c r="S807" s="54" t="s">
        <v>481</v>
      </c>
      <c r="T807" s="54" t="s">
        <v>517</v>
      </c>
      <c r="U807" s="54" t="s">
        <v>482</v>
      </c>
      <c r="V807" s="54" t="s">
        <v>482</v>
      </c>
      <c r="W807" s="54" t="s">
        <v>482</v>
      </c>
      <c r="X807" s="54" t="s">
        <v>482</v>
      </c>
      <c r="Y807" s="54" t="s">
        <v>482</v>
      </c>
      <c r="Z807" s="51"/>
      <c r="AA807" s="51"/>
      <c r="AB807" s="51"/>
      <c r="AC807" s="51"/>
      <c r="AD807" s="51"/>
      <c r="AE807" s="54" t="s">
        <v>482</v>
      </c>
      <c r="AF807" s="51">
        <v>6</v>
      </c>
      <c r="AG807" s="51">
        <v>6</v>
      </c>
      <c r="AH807" s="51">
        <v>6</v>
      </c>
      <c r="AI807" s="51"/>
      <c r="AJ807" s="51">
        <v>3</v>
      </c>
      <c r="AK807" s="51" t="s">
        <v>483</v>
      </c>
      <c r="AL807" s="55">
        <v>43817</v>
      </c>
      <c r="AM807" s="56">
        <v>10.2753</v>
      </c>
      <c r="AN807" s="57">
        <v>0.9</v>
      </c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</row>
    <row r="808" spans="1:52" s="44" customFormat="1" x14ac:dyDescent="0.2">
      <c r="A808" s="44">
        <v>790</v>
      </c>
      <c r="B808" s="44">
        <v>84</v>
      </c>
      <c r="C808" s="44">
        <v>6</v>
      </c>
      <c r="D808" s="124" t="s">
        <v>304</v>
      </c>
      <c r="F808" s="116"/>
      <c r="G808" s="76"/>
      <c r="H808" s="6" t="s">
        <v>5530</v>
      </c>
      <c r="I808" s="16" t="s">
        <v>480</v>
      </c>
      <c r="J808" s="290">
        <v>529114</v>
      </c>
      <c r="K808" s="51" t="s">
        <v>4306</v>
      </c>
      <c r="L808" s="51" t="s">
        <v>4306</v>
      </c>
      <c r="M808" s="219" t="s">
        <v>4307</v>
      </c>
      <c r="N808" s="50" t="s">
        <v>4308</v>
      </c>
      <c r="O808" s="50"/>
      <c r="P808" s="51" t="s">
        <v>856</v>
      </c>
      <c r="Q808" s="351">
        <v>10.64</v>
      </c>
      <c r="R808" s="257" t="s">
        <v>93</v>
      </c>
      <c r="S808" s="54" t="s">
        <v>481</v>
      </c>
      <c r="T808" s="54" t="s">
        <v>517</v>
      </c>
      <c r="U808" s="54" t="s">
        <v>482</v>
      </c>
      <c r="V808" s="54" t="s">
        <v>482</v>
      </c>
      <c r="W808" s="54" t="s">
        <v>482</v>
      </c>
      <c r="X808" s="54" t="s">
        <v>482</v>
      </c>
      <c r="Y808" s="54" t="s">
        <v>482</v>
      </c>
      <c r="Z808" s="51"/>
      <c r="AA808" s="51"/>
      <c r="AB808" s="51"/>
      <c r="AC808" s="51"/>
      <c r="AD808" s="51"/>
      <c r="AE808" s="54" t="s">
        <v>482</v>
      </c>
      <c r="AF808" s="51">
        <v>6</v>
      </c>
      <c r="AG808" s="51">
        <v>6</v>
      </c>
      <c r="AH808" s="51">
        <v>6</v>
      </c>
      <c r="AI808" s="51"/>
      <c r="AJ808" s="51">
        <v>3</v>
      </c>
      <c r="AK808" s="51" t="s">
        <v>483</v>
      </c>
      <c r="AL808" s="55">
        <v>43817</v>
      </c>
      <c r="AM808" s="56">
        <v>10.2753</v>
      </c>
      <c r="AN808" s="57">
        <v>0.9</v>
      </c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</row>
    <row r="809" spans="1:52" s="44" customFormat="1" x14ac:dyDescent="0.2">
      <c r="A809" s="44">
        <v>790</v>
      </c>
      <c r="B809" s="44">
        <v>84</v>
      </c>
      <c r="C809" s="44">
        <v>6</v>
      </c>
      <c r="D809" s="124" t="s">
        <v>304</v>
      </c>
      <c r="F809" s="116"/>
      <c r="G809" s="76"/>
      <c r="H809" s="6" t="s">
        <v>5530</v>
      </c>
      <c r="I809" s="16" t="s">
        <v>480</v>
      </c>
      <c r="J809" s="290">
        <v>529115</v>
      </c>
      <c r="K809" s="51" t="s">
        <v>4309</v>
      </c>
      <c r="L809" s="51" t="s">
        <v>4309</v>
      </c>
      <c r="M809" s="219" t="s">
        <v>4310</v>
      </c>
      <c r="N809" s="50" t="s">
        <v>4311</v>
      </c>
      <c r="O809" s="50"/>
      <c r="P809" s="51" t="s">
        <v>856</v>
      </c>
      <c r="Q809" s="351">
        <v>10.64</v>
      </c>
      <c r="R809" s="257" t="s">
        <v>93</v>
      </c>
      <c r="S809" s="54" t="s">
        <v>481</v>
      </c>
      <c r="T809" s="54" t="s">
        <v>517</v>
      </c>
      <c r="U809" s="54" t="s">
        <v>482</v>
      </c>
      <c r="V809" s="54" t="s">
        <v>482</v>
      </c>
      <c r="W809" s="54" t="s">
        <v>482</v>
      </c>
      <c r="X809" s="54" t="s">
        <v>482</v>
      </c>
      <c r="Y809" s="54" t="s">
        <v>482</v>
      </c>
      <c r="Z809" s="51"/>
      <c r="AA809" s="51"/>
      <c r="AB809" s="51"/>
      <c r="AC809" s="51"/>
      <c r="AD809" s="51"/>
      <c r="AE809" s="54" t="s">
        <v>482</v>
      </c>
      <c r="AF809" s="51">
        <v>6</v>
      </c>
      <c r="AG809" s="51">
        <v>6</v>
      </c>
      <c r="AH809" s="51">
        <v>6</v>
      </c>
      <c r="AI809" s="51"/>
      <c r="AJ809" s="51">
        <v>3</v>
      </c>
      <c r="AK809" s="51" t="s">
        <v>483</v>
      </c>
      <c r="AL809" s="55">
        <v>43817</v>
      </c>
      <c r="AM809" s="56">
        <v>10.2753</v>
      </c>
      <c r="AN809" s="57">
        <v>0.9</v>
      </c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</row>
    <row r="810" spans="1:52" s="44" customFormat="1" x14ac:dyDescent="0.2">
      <c r="A810" s="44">
        <v>790</v>
      </c>
      <c r="B810" s="44">
        <v>84</v>
      </c>
      <c r="C810" s="44">
        <v>6</v>
      </c>
      <c r="D810" s="124" t="s">
        <v>304</v>
      </c>
      <c r="F810" s="116"/>
      <c r="G810" s="76"/>
      <c r="H810" s="6" t="s">
        <v>5530</v>
      </c>
      <c r="I810" s="16" t="s">
        <v>480</v>
      </c>
      <c r="J810" s="290">
        <v>529116</v>
      </c>
      <c r="K810" s="51" t="s">
        <v>4312</v>
      </c>
      <c r="L810" s="51" t="s">
        <v>4312</v>
      </c>
      <c r="M810" s="219" t="s">
        <v>4313</v>
      </c>
      <c r="N810" s="50" t="s">
        <v>4314</v>
      </c>
      <c r="O810" s="50"/>
      <c r="P810" s="51" t="s">
        <v>856</v>
      </c>
      <c r="Q810" s="351">
        <v>10.64</v>
      </c>
      <c r="R810" s="257" t="s">
        <v>93</v>
      </c>
      <c r="S810" s="54" t="s">
        <v>481</v>
      </c>
      <c r="T810" s="54" t="s">
        <v>517</v>
      </c>
      <c r="U810" s="54" t="s">
        <v>482</v>
      </c>
      <c r="V810" s="54" t="s">
        <v>482</v>
      </c>
      <c r="W810" s="54" t="s">
        <v>482</v>
      </c>
      <c r="X810" s="54" t="s">
        <v>482</v>
      </c>
      <c r="Y810" s="54" t="s">
        <v>482</v>
      </c>
      <c r="Z810" s="51"/>
      <c r="AA810" s="51"/>
      <c r="AB810" s="51"/>
      <c r="AC810" s="51"/>
      <c r="AD810" s="51"/>
      <c r="AE810" s="54" t="s">
        <v>482</v>
      </c>
      <c r="AF810" s="51">
        <v>6</v>
      </c>
      <c r="AG810" s="51">
        <v>6</v>
      </c>
      <c r="AH810" s="51">
        <v>6</v>
      </c>
      <c r="AI810" s="51"/>
      <c r="AJ810" s="51">
        <v>3</v>
      </c>
      <c r="AK810" s="51" t="s">
        <v>483</v>
      </c>
      <c r="AL810" s="55">
        <v>43817</v>
      </c>
      <c r="AM810" s="56">
        <v>10.2753</v>
      </c>
      <c r="AN810" s="57">
        <v>0.9</v>
      </c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</row>
    <row r="811" spans="1:52" s="44" customFormat="1" x14ac:dyDescent="0.2">
      <c r="A811" s="44">
        <v>790</v>
      </c>
      <c r="B811" s="44">
        <v>84</v>
      </c>
      <c r="C811" s="44">
        <v>6</v>
      </c>
      <c r="D811" s="124" t="s">
        <v>304</v>
      </c>
      <c r="F811" s="116"/>
      <c r="G811" s="76"/>
      <c r="H811" s="6" t="s">
        <v>5530</v>
      </c>
      <c r="I811" s="16" t="s">
        <v>480</v>
      </c>
      <c r="J811" s="290">
        <v>529117</v>
      </c>
      <c r="K811" s="51" t="s">
        <v>4315</v>
      </c>
      <c r="L811" s="51" t="s">
        <v>4315</v>
      </c>
      <c r="M811" s="219" t="s">
        <v>4316</v>
      </c>
      <c r="N811" s="50" t="s">
        <v>4317</v>
      </c>
      <c r="O811" s="50"/>
      <c r="P811" s="51" t="s">
        <v>856</v>
      </c>
      <c r="Q811" s="351">
        <v>10.64</v>
      </c>
      <c r="R811" s="257" t="s">
        <v>93</v>
      </c>
      <c r="S811" s="54" t="s">
        <v>481</v>
      </c>
      <c r="T811" s="54" t="s">
        <v>517</v>
      </c>
      <c r="U811" s="54" t="s">
        <v>482</v>
      </c>
      <c r="V811" s="54" t="s">
        <v>482</v>
      </c>
      <c r="W811" s="54" t="s">
        <v>482</v>
      </c>
      <c r="X811" s="54" t="s">
        <v>482</v>
      </c>
      <c r="Y811" s="54" t="s">
        <v>482</v>
      </c>
      <c r="Z811" s="51"/>
      <c r="AA811" s="51"/>
      <c r="AB811" s="51"/>
      <c r="AC811" s="51"/>
      <c r="AD811" s="51"/>
      <c r="AE811" s="54" t="s">
        <v>482</v>
      </c>
      <c r="AF811" s="51">
        <v>6</v>
      </c>
      <c r="AG811" s="51">
        <v>6</v>
      </c>
      <c r="AH811" s="51">
        <v>6</v>
      </c>
      <c r="AI811" s="51"/>
      <c r="AJ811" s="51">
        <v>3</v>
      </c>
      <c r="AK811" s="51" t="s">
        <v>483</v>
      </c>
      <c r="AL811" s="55">
        <v>43817</v>
      </c>
      <c r="AM811" s="56">
        <v>10.2753</v>
      </c>
      <c r="AN811" s="57">
        <v>0.9</v>
      </c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</row>
    <row r="812" spans="1:52" s="44" customFormat="1" x14ac:dyDescent="0.2">
      <c r="A812" s="44">
        <v>790</v>
      </c>
      <c r="B812" s="44">
        <v>84</v>
      </c>
      <c r="C812" s="44">
        <v>6</v>
      </c>
      <c r="D812" s="124" t="s">
        <v>304</v>
      </c>
      <c r="F812" s="116"/>
      <c r="G812" s="76"/>
      <c r="H812" s="6" t="s">
        <v>5530</v>
      </c>
      <c r="I812" s="16" t="s">
        <v>480</v>
      </c>
      <c r="J812" s="290">
        <v>529118</v>
      </c>
      <c r="K812" s="51" t="s">
        <v>4318</v>
      </c>
      <c r="L812" s="51" t="s">
        <v>4318</v>
      </c>
      <c r="M812" s="219" t="s">
        <v>4319</v>
      </c>
      <c r="N812" s="50" t="s">
        <v>4320</v>
      </c>
      <c r="O812" s="50"/>
      <c r="P812" s="51" t="s">
        <v>856</v>
      </c>
      <c r="Q812" s="351">
        <v>10.64</v>
      </c>
      <c r="R812" s="257" t="s">
        <v>93</v>
      </c>
      <c r="S812" s="54" t="s">
        <v>481</v>
      </c>
      <c r="T812" s="54" t="s">
        <v>517</v>
      </c>
      <c r="U812" s="54" t="s">
        <v>482</v>
      </c>
      <c r="V812" s="54" t="s">
        <v>482</v>
      </c>
      <c r="W812" s="54" t="s">
        <v>482</v>
      </c>
      <c r="X812" s="54" t="s">
        <v>482</v>
      </c>
      <c r="Y812" s="54" t="s">
        <v>482</v>
      </c>
      <c r="Z812" s="51"/>
      <c r="AA812" s="51"/>
      <c r="AB812" s="51"/>
      <c r="AC812" s="51"/>
      <c r="AD812" s="51"/>
      <c r="AE812" s="54" t="s">
        <v>482</v>
      </c>
      <c r="AF812" s="51">
        <v>6</v>
      </c>
      <c r="AG812" s="51">
        <v>6</v>
      </c>
      <c r="AH812" s="51">
        <v>6</v>
      </c>
      <c r="AI812" s="51"/>
      <c r="AJ812" s="51">
        <v>3</v>
      </c>
      <c r="AK812" s="51" t="s">
        <v>483</v>
      </c>
      <c r="AL812" s="55">
        <v>43817</v>
      </c>
      <c r="AM812" s="56">
        <v>10.2753</v>
      </c>
      <c r="AN812" s="57">
        <v>0.9</v>
      </c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</row>
    <row r="813" spans="1:52" s="44" customFormat="1" x14ac:dyDescent="0.2">
      <c r="A813" s="44">
        <v>790</v>
      </c>
      <c r="B813" s="44">
        <v>84</v>
      </c>
      <c r="C813" s="44">
        <v>6</v>
      </c>
      <c r="D813" s="124" t="s">
        <v>304</v>
      </c>
      <c r="F813" s="116"/>
      <c r="G813" s="76"/>
      <c r="H813" s="6" t="s">
        <v>5530</v>
      </c>
      <c r="I813" s="16" t="s">
        <v>480</v>
      </c>
      <c r="J813" s="290">
        <v>529119</v>
      </c>
      <c r="K813" s="51" t="s">
        <v>4321</v>
      </c>
      <c r="L813" s="51" t="s">
        <v>4321</v>
      </c>
      <c r="M813" s="219" t="s">
        <v>4322</v>
      </c>
      <c r="N813" s="50" t="s">
        <v>4323</v>
      </c>
      <c r="O813" s="50"/>
      <c r="P813" s="51" t="s">
        <v>856</v>
      </c>
      <c r="Q813" s="351">
        <v>10.64</v>
      </c>
      <c r="R813" s="257" t="s">
        <v>93</v>
      </c>
      <c r="S813" s="54" t="s">
        <v>481</v>
      </c>
      <c r="T813" s="54" t="s">
        <v>517</v>
      </c>
      <c r="U813" s="54" t="s">
        <v>482</v>
      </c>
      <c r="V813" s="54" t="s">
        <v>482</v>
      </c>
      <c r="W813" s="54" t="s">
        <v>482</v>
      </c>
      <c r="X813" s="54" t="s">
        <v>482</v>
      </c>
      <c r="Y813" s="54" t="s">
        <v>482</v>
      </c>
      <c r="Z813" s="51"/>
      <c r="AA813" s="51"/>
      <c r="AB813" s="51"/>
      <c r="AC813" s="51"/>
      <c r="AD813" s="51"/>
      <c r="AE813" s="54" t="s">
        <v>482</v>
      </c>
      <c r="AF813" s="51">
        <v>6</v>
      </c>
      <c r="AG813" s="51">
        <v>6</v>
      </c>
      <c r="AH813" s="51">
        <v>6</v>
      </c>
      <c r="AI813" s="51"/>
      <c r="AJ813" s="51">
        <v>3</v>
      </c>
      <c r="AK813" s="51" t="s">
        <v>483</v>
      </c>
      <c r="AL813" s="55">
        <v>43817</v>
      </c>
      <c r="AM813" s="56">
        <v>10.2753</v>
      </c>
      <c r="AN813" s="57">
        <v>0.9</v>
      </c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</row>
    <row r="814" spans="1:52" s="44" customFormat="1" x14ac:dyDescent="0.2">
      <c r="A814" s="44">
        <v>790</v>
      </c>
      <c r="B814" s="44">
        <v>84</v>
      </c>
      <c r="C814" s="44">
        <v>6</v>
      </c>
      <c r="D814" s="124" t="s">
        <v>304</v>
      </c>
      <c r="F814" s="116"/>
      <c r="G814" s="76"/>
      <c r="H814" s="6" t="s">
        <v>5530</v>
      </c>
      <c r="I814" s="16" t="s">
        <v>480</v>
      </c>
      <c r="J814" s="290">
        <v>529120</v>
      </c>
      <c r="K814" s="51" t="s">
        <v>4324</v>
      </c>
      <c r="L814" s="51" t="s">
        <v>4324</v>
      </c>
      <c r="M814" s="219" t="s">
        <v>4325</v>
      </c>
      <c r="N814" s="50" t="s">
        <v>4326</v>
      </c>
      <c r="O814" s="50"/>
      <c r="P814" s="51" t="s">
        <v>856</v>
      </c>
      <c r="Q814" s="351">
        <v>10.64</v>
      </c>
      <c r="R814" s="257" t="s">
        <v>93</v>
      </c>
      <c r="S814" s="54" t="s">
        <v>481</v>
      </c>
      <c r="T814" s="54" t="s">
        <v>517</v>
      </c>
      <c r="U814" s="54" t="s">
        <v>482</v>
      </c>
      <c r="V814" s="54" t="s">
        <v>482</v>
      </c>
      <c r="W814" s="54" t="s">
        <v>482</v>
      </c>
      <c r="X814" s="54" t="s">
        <v>482</v>
      </c>
      <c r="Y814" s="54" t="s">
        <v>482</v>
      </c>
      <c r="Z814" s="51"/>
      <c r="AA814" s="51"/>
      <c r="AB814" s="51"/>
      <c r="AC814" s="51"/>
      <c r="AD814" s="51"/>
      <c r="AE814" s="54" t="s">
        <v>482</v>
      </c>
      <c r="AF814" s="51">
        <v>6</v>
      </c>
      <c r="AG814" s="51">
        <v>6</v>
      </c>
      <c r="AH814" s="51">
        <v>6</v>
      </c>
      <c r="AI814" s="51"/>
      <c r="AJ814" s="51">
        <v>3</v>
      </c>
      <c r="AK814" s="51" t="s">
        <v>483</v>
      </c>
      <c r="AL814" s="55">
        <v>43817</v>
      </c>
      <c r="AM814" s="56">
        <v>10.2753</v>
      </c>
      <c r="AN814" s="57">
        <v>0.9</v>
      </c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</row>
    <row r="815" spans="1:52" s="44" customFormat="1" x14ac:dyDescent="0.2">
      <c r="A815" s="44">
        <v>790</v>
      </c>
      <c r="B815" s="44">
        <v>84</v>
      </c>
      <c r="C815" s="44">
        <v>6</v>
      </c>
      <c r="D815" s="124" t="s">
        <v>304</v>
      </c>
      <c r="F815" s="116"/>
      <c r="G815" s="76"/>
      <c r="H815" s="6" t="s">
        <v>5530</v>
      </c>
      <c r="I815" s="16" t="s">
        <v>480</v>
      </c>
      <c r="J815" s="290">
        <v>529121</v>
      </c>
      <c r="K815" s="51" t="s">
        <v>4327</v>
      </c>
      <c r="L815" s="51" t="s">
        <v>4327</v>
      </c>
      <c r="M815" s="219" t="s">
        <v>4328</v>
      </c>
      <c r="N815" s="50" t="s">
        <v>4329</v>
      </c>
      <c r="O815" s="50"/>
      <c r="P815" s="51" t="s">
        <v>856</v>
      </c>
      <c r="Q815" s="351">
        <v>10.64</v>
      </c>
      <c r="R815" s="257" t="s">
        <v>93</v>
      </c>
      <c r="S815" s="54" t="s">
        <v>481</v>
      </c>
      <c r="T815" s="54" t="s">
        <v>517</v>
      </c>
      <c r="U815" s="54" t="s">
        <v>482</v>
      </c>
      <c r="V815" s="54" t="s">
        <v>482</v>
      </c>
      <c r="W815" s="54" t="s">
        <v>482</v>
      </c>
      <c r="X815" s="54" t="s">
        <v>482</v>
      </c>
      <c r="Y815" s="54" t="s">
        <v>482</v>
      </c>
      <c r="Z815" s="51"/>
      <c r="AA815" s="51"/>
      <c r="AB815" s="51"/>
      <c r="AC815" s="51"/>
      <c r="AD815" s="51"/>
      <c r="AE815" s="54" t="s">
        <v>482</v>
      </c>
      <c r="AF815" s="51">
        <v>6</v>
      </c>
      <c r="AG815" s="51">
        <v>6</v>
      </c>
      <c r="AH815" s="51">
        <v>6</v>
      </c>
      <c r="AI815" s="51"/>
      <c r="AJ815" s="51">
        <v>3</v>
      </c>
      <c r="AK815" s="51" t="s">
        <v>483</v>
      </c>
      <c r="AL815" s="55">
        <v>43817</v>
      </c>
      <c r="AM815" s="56">
        <v>10.2753</v>
      </c>
      <c r="AN815" s="57">
        <v>0.9</v>
      </c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</row>
    <row r="816" spans="1:52" s="44" customFormat="1" x14ac:dyDescent="0.2">
      <c r="A816" s="44">
        <v>790</v>
      </c>
      <c r="B816" s="44">
        <v>84</v>
      </c>
      <c r="C816" s="44">
        <v>6</v>
      </c>
      <c r="D816" s="124" t="s">
        <v>304</v>
      </c>
      <c r="F816" s="116"/>
      <c r="G816" s="76"/>
      <c r="H816" s="6" t="s">
        <v>5530</v>
      </c>
      <c r="I816" s="16" t="s">
        <v>480</v>
      </c>
      <c r="J816" s="290">
        <v>529122</v>
      </c>
      <c r="K816" s="51" t="s">
        <v>4330</v>
      </c>
      <c r="L816" s="51" t="s">
        <v>4330</v>
      </c>
      <c r="M816" s="219" t="s">
        <v>4331</v>
      </c>
      <c r="N816" s="50" t="s">
        <v>4332</v>
      </c>
      <c r="O816" s="50"/>
      <c r="P816" s="51" t="s">
        <v>856</v>
      </c>
      <c r="Q816" s="351">
        <v>10.64</v>
      </c>
      <c r="R816" s="257" t="s">
        <v>93</v>
      </c>
      <c r="S816" s="54" t="s">
        <v>481</v>
      </c>
      <c r="T816" s="54" t="s">
        <v>517</v>
      </c>
      <c r="U816" s="54" t="s">
        <v>482</v>
      </c>
      <c r="V816" s="54" t="s">
        <v>482</v>
      </c>
      <c r="W816" s="54" t="s">
        <v>482</v>
      </c>
      <c r="X816" s="54" t="s">
        <v>482</v>
      </c>
      <c r="Y816" s="54" t="s">
        <v>482</v>
      </c>
      <c r="Z816" s="51"/>
      <c r="AA816" s="51"/>
      <c r="AB816" s="51"/>
      <c r="AC816" s="51"/>
      <c r="AD816" s="51"/>
      <c r="AE816" s="54" t="s">
        <v>482</v>
      </c>
      <c r="AF816" s="51">
        <v>6</v>
      </c>
      <c r="AG816" s="51">
        <v>6</v>
      </c>
      <c r="AH816" s="51">
        <v>6</v>
      </c>
      <c r="AI816" s="51"/>
      <c r="AJ816" s="51">
        <v>3</v>
      </c>
      <c r="AK816" s="51" t="s">
        <v>483</v>
      </c>
      <c r="AL816" s="55">
        <v>43817</v>
      </c>
      <c r="AM816" s="56">
        <v>10.2753</v>
      </c>
      <c r="AN816" s="57">
        <v>0.9</v>
      </c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</row>
    <row r="817" spans="1:52" s="44" customFormat="1" x14ac:dyDescent="0.2">
      <c r="A817" s="44">
        <v>790</v>
      </c>
      <c r="B817" s="44">
        <v>84</v>
      </c>
      <c r="C817" s="44">
        <v>6</v>
      </c>
      <c r="D817" s="124" t="s">
        <v>304</v>
      </c>
      <c r="F817" s="116"/>
      <c r="G817" s="76"/>
      <c r="H817" s="6" t="s">
        <v>5530</v>
      </c>
      <c r="I817" s="16" t="s">
        <v>480</v>
      </c>
      <c r="J817" s="290">
        <v>529123</v>
      </c>
      <c r="K817" s="51" t="s">
        <v>4333</v>
      </c>
      <c r="L817" s="51" t="s">
        <v>4333</v>
      </c>
      <c r="M817" s="219" t="s">
        <v>4334</v>
      </c>
      <c r="N817" s="50" t="s">
        <v>4335</v>
      </c>
      <c r="O817" s="50"/>
      <c r="P817" s="51" t="s">
        <v>856</v>
      </c>
      <c r="Q817" s="351">
        <v>10.64</v>
      </c>
      <c r="R817" s="257" t="s">
        <v>93</v>
      </c>
      <c r="S817" s="54" t="s">
        <v>481</v>
      </c>
      <c r="T817" s="54" t="s">
        <v>517</v>
      </c>
      <c r="U817" s="54" t="s">
        <v>482</v>
      </c>
      <c r="V817" s="54" t="s">
        <v>482</v>
      </c>
      <c r="W817" s="54" t="s">
        <v>482</v>
      </c>
      <c r="X817" s="54" t="s">
        <v>482</v>
      </c>
      <c r="Y817" s="54" t="s">
        <v>482</v>
      </c>
      <c r="Z817" s="51"/>
      <c r="AA817" s="51"/>
      <c r="AB817" s="51"/>
      <c r="AC817" s="51"/>
      <c r="AD817" s="51"/>
      <c r="AE817" s="54" t="s">
        <v>482</v>
      </c>
      <c r="AF817" s="51">
        <v>6</v>
      </c>
      <c r="AG817" s="51">
        <v>6</v>
      </c>
      <c r="AH817" s="51">
        <v>6</v>
      </c>
      <c r="AI817" s="51"/>
      <c r="AJ817" s="51">
        <v>3</v>
      </c>
      <c r="AK817" s="51" t="s">
        <v>483</v>
      </c>
      <c r="AL817" s="55">
        <v>43817</v>
      </c>
      <c r="AM817" s="56">
        <v>10.2753</v>
      </c>
      <c r="AN817" s="57">
        <v>0.9</v>
      </c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</row>
    <row r="818" spans="1:52" s="44" customFormat="1" x14ac:dyDescent="0.2">
      <c r="A818" s="44">
        <v>790</v>
      </c>
      <c r="B818" s="44">
        <v>84</v>
      </c>
      <c r="C818" s="44">
        <v>6</v>
      </c>
      <c r="D818" s="124" t="s">
        <v>304</v>
      </c>
      <c r="F818" s="116"/>
      <c r="G818" s="76"/>
      <c r="H818" s="6" t="s">
        <v>5530</v>
      </c>
      <c r="I818" s="16" t="s">
        <v>480</v>
      </c>
      <c r="J818" s="290">
        <v>529507</v>
      </c>
      <c r="K818" s="51" t="s">
        <v>4336</v>
      </c>
      <c r="L818" s="51" t="s">
        <v>4336</v>
      </c>
      <c r="M818" s="219" t="s">
        <v>4337</v>
      </c>
      <c r="N818" s="50" t="s">
        <v>4338</v>
      </c>
      <c r="O818" s="50"/>
      <c r="P818" s="51" t="s">
        <v>856</v>
      </c>
      <c r="Q818" s="351">
        <v>10.64</v>
      </c>
      <c r="R818" s="257" t="s">
        <v>93</v>
      </c>
      <c r="S818" s="54" t="s">
        <v>481</v>
      </c>
      <c r="T818" s="54" t="s">
        <v>517</v>
      </c>
      <c r="U818" s="54" t="s">
        <v>482</v>
      </c>
      <c r="V818" s="54" t="s">
        <v>482</v>
      </c>
      <c r="W818" s="54" t="s">
        <v>482</v>
      </c>
      <c r="X818" s="54" t="s">
        <v>482</v>
      </c>
      <c r="Y818" s="54" t="s">
        <v>482</v>
      </c>
      <c r="Z818" s="51"/>
      <c r="AA818" s="51"/>
      <c r="AB818" s="51"/>
      <c r="AC818" s="51"/>
      <c r="AD818" s="51"/>
      <c r="AE818" s="54" t="s">
        <v>482</v>
      </c>
      <c r="AF818" s="51">
        <v>6</v>
      </c>
      <c r="AG818" s="51">
        <v>6</v>
      </c>
      <c r="AH818" s="51">
        <v>6</v>
      </c>
      <c r="AI818" s="51"/>
      <c r="AJ818" s="51">
        <v>3</v>
      </c>
      <c r="AK818" s="51" t="s">
        <v>483</v>
      </c>
      <c r="AL818" s="55">
        <v>43817</v>
      </c>
      <c r="AM818" s="56">
        <v>10.2753</v>
      </c>
      <c r="AN818" s="57">
        <v>0.9</v>
      </c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</row>
    <row r="819" spans="1:52" s="44" customFormat="1" x14ac:dyDescent="0.2">
      <c r="A819" s="44">
        <v>790</v>
      </c>
      <c r="B819" s="44">
        <v>84</v>
      </c>
      <c r="C819" s="44">
        <v>6</v>
      </c>
      <c r="D819" s="124" t="s">
        <v>304</v>
      </c>
      <c r="F819" s="116"/>
      <c r="G819" s="76"/>
      <c r="H819" s="6" t="s">
        <v>5530</v>
      </c>
      <c r="I819" s="16" t="s">
        <v>480</v>
      </c>
      <c r="J819" s="290">
        <v>529508</v>
      </c>
      <c r="K819" s="51" t="s">
        <v>4339</v>
      </c>
      <c r="L819" s="51" t="s">
        <v>4339</v>
      </c>
      <c r="M819" s="219" t="s">
        <v>4340</v>
      </c>
      <c r="N819" s="50" t="s">
        <v>4341</v>
      </c>
      <c r="O819" s="50"/>
      <c r="P819" s="51" t="s">
        <v>856</v>
      </c>
      <c r="Q819" s="351">
        <v>10.64</v>
      </c>
      <c r="R819" s="257" t="s">
        <v>93</v>
      </c>
      <c r="S819" s="54" t="s">
        <v>481</v>
      </c>
      <c r="T819" s="54" t="s">
        <v>517</v>
      </c>
      <c r="U819" s="54" t="s">
        <v>482</v>
      </c>
      <c r="V819" s="54" t="s">
        <v>482</v>
      </c>
      <c r="W819" s="54" t="s">
        <v>482</v>
      </c>
      <c r="X819" s="54" t="s">
        <v>482</v>
      </c>
      <c r="Y819" s="54" t="s">
        <v>482</v>
      </c>
      <c r="Z819" s="51"/>
      <c r="AA819" s="51"/>
      <c r="AB819" s="51"/>
      <c r="AC819" s="51"/>
      <c r="AD819" s="51"/>
      <c r="AE819" s="54" t="s">
        <v>482</v>
      </c>
      <c r="AF819" s="51">
        <v>6</v>
      </c>
      <c r="AG819" s="51">
        <v>6</v>
      </c>
      <c r="AH819" s="51">
        <v>6</v>
      </c>
      <c r="AI819" s="51"/>
      <c r="AJ819" s="51">
        <v>3</v>
      </c>
      <c r="AK819" s="51" t="s">
        <v>483</v>
      </c>
      <c r="AL819" s="55">
        <v>43817</v>
      </c>
      <c r="AM819" s="56">
        <v>10.2753</v>
      </c>
      <c r="AN819" s="57">
        <v>0.9</v>
      </c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</row>
    <row r="820" spans="1:52" s="44" customFormat="1" x14ac:dyDescent="0.2">
      <c r="A820" s="44">
        <v>790</v>
      </c>
      <c r="B820" s="44">
        <v>84</v>
      </c>
      <c r="C820" s="44">
        <v>6</v>
      </c>
      <c r="D820" s="124" t="s">
        <v>304</v>
      </c>
      <c r="F820" s="116"/>
      <c r="G820" s="76"/>
      <c r="H820" s="6" t="s">
        <v>5530</v>
      </c>
      <c r="I820" s="16" t="s">
        <v>480</v>
      </c>
      <c r="J820" s="290">
        <v>529510</v>
      </c>
      <c r="K820" s="51" t="s">
        <v>4342</v>
      </c>
      <c r="L820" s="51" t="s">
        <v>4342</v>
      </c>
      <c r="M820" s="219" t="s">
        <v>4343</v>
      </c>
      <c r="N820" s="50" t="s">
        <v>4344</v>
      </c>
      <c r="O820" s="50"/>
      <c r="P820" s="51" t="s">
        <v>856</v>
      </c>
      <c r="Q820" s="351">
        <v>10.64</v>
      </c>
      <c r="R820" s="257" t="s">
        <v>93</v>
      </c>
      <c r="S820" s="54" t="s">
        <v>481</v>
      </c>
      <c r="T820" s="54" t="s">
        <v>517</v>
      </c>
      <c r="U820" s="54" t="s">
        <v>482</v>
      </c>
      <c r="V820" s="54" t="s">
        <v>482</v>
      </c>
      <c r="W820" s="54" t="s">
        <v>482</v>
      </c>
      <c r="X820" s="54" t="s">
        <v>482</v>
      </c>
      <c r="Y820" s="54" t="s">
        <v>482</v>
      </c>
      <c r="Z820" s="51"/>
      <c r="AA820" s="51"/>
      <c r="AB820" s="51"/>
      <c r="AC820" s="51"/>
      <c r="AD820" s="51"/>
      <c r="AE820" s="54" t="s">
        <v>482</v>
      </c>
      <c r="AF820" s="51">
        <v>6</v>
      </c>
      <c r="AG820" s="51">
        <v>6</v>
      </c>
      <c r="AH820" s="51">
        <v>6</v>
      </c>
      <c r="AI820" s="51"/>
      <c r="AJ820" s="51">
        <v>3</v>
      </c>
      <c r="AK820" s="51" t="s">
        <v>483</v>
      </c>
      <c r="AL820" s="55">
        <v>43817</v>
      </c>
      <c r="AM820" s="56">
        <v>10.2753</v>
      </c>
      <c r="AN820" s="57">
        <v>0.9</v>
      </c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</row>
    <row r="821" spans="1:52" s="44" customFormat="1" x14ac:dyDescent="0.2">
      <c r="A821" s="44">
        <v>790</v>
      </c>
      <c r="B821" s="44">
        <v>84</v>
      </c>
      <c r="C821" s="44">
        <v>6</v>
      </c>
      <c r="D821" s="124" t="s">
        <v>304</v>
      </c>
      <c r="F821" s="116"/>
      <c r="G821" s="76"/>
      <c r="H821" s="6" t="s">
        <v>5530</v>
      </c>
      <c r="I821" s="16" t="s">
        <v>480</v>
      </c>
      <c r="J821" s="290">
        <v>529524</v>
      </c>
      <c r="K821" s="51" t="s">
        <v>4345</v>
      </c>
      <c r="L821" s="51" t="s">
        <v>4345</v>
      </c>
      <c r="M821" s="219" t="s">
        <v>4346</v>
      </c>
      <c r="N821" s="50" t="s">
        <v>4347</v>
      </c>
      <c r="O821" s="50"/>
      <c r="P821" s="51" t="s">
        <v>856</v>
      </c>
      <c r="Q821" s="351">
        <v>10.64</v>
      </c>
      <c r="R821" s="257" t="s">
        <v>93</v>
      </c>
      <c r="S821" s="54" t="s">
        <v>481</v>
      </c>
      <c r="T821" s="54" t="s">
        <v>517</v>
      </c>
      <c r="U821" s="54" t="s">
        <v>482</v>
      </c>
      <c r="V821" s="54" t="s">
        <v>482</v>
      </c>
      <c r="W821" s="54" t="s">
        <v>482</v>
      </c>
      <c r="X821" s="54" t="s">
        <v>482</v>
      </c>
      <c r="Y821" s="54" t="s">
        <v>482</v>
      </c>
      <c r="Z821" s="51"/>
      <c r="AA821" s="51"/>
      <c r="AB821" s="51"/>
      <c r="AC821" s="51"/>
      <c r="AD821" s="51"/>
      <c r="AE821" s="54" t="s">
        <v>482</v>
      </c>
      <c r="AF821" s="51">
        <v>6</v>
      </c>
      <c r="AG821" s="51">
        <v>6</v>
      </c>
      <c r="AH821" s="51">
        <v>6</v>
      </c>
      <c r="AI821" s="51"/>
      <c r="AJ821" s="51">
        <v>3</v>
      </c>
      <c r="AK821" s="51" t="s">
        <v>483</v>
      </c>
      <c r="AL821" s="55">
        <v>43817</v>
      </c>
      <c r="AM821" s="56">
        <v>10.2753</v>
      </c>
      <c r="AN821" s="57">
        <v>0.9</v>
      </c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</row>
    <row r="822" spans="1:52" s="44" customFormat="1" x14ac:dyDescent="0.2">
      <c r="A822" s="44">
        <v>790</v>
      </c>
      <c r="B822" s="44">
        <v>84</v>
      </c>
      <c r="C822" s="44">
        <v>6</v>
      </c>
      <c r="D822" s="124" t="s">
        <v>304</v>
      </c>
      <c r="F822" s="116"/>
      <c r="G822" s="76"/>
      <c r="H822" s="6" t="s">
        <v>5530</v>
      </c>
      <c r="I822" s="16" t="s">
        <v>480</v>
      </c>
      <c r="J822" s="290">
        <v>529525</v>
      </c>
      <c r="K822" s="51" t="s">
        <v>4348</v>
      </c>
      <c r="L822" s="51" t="s">
        <v>4348</v>
      </c>
      <c r="M822" s="219" t="s">
        <v>4349</v>
      </c>
      <c r="N822" s="50" t="s">
        <v>4350</v>
      </c>
      <c r="O822" s="50"/>
      <c r="P822" s="51" t="s">
        <v>856</v>
      </c>
      <c r="Q822" s="351">
        <v>10.64</v>
      </c>
      <c r="R822" s="257" t="s">
        <v>93</v>
      </c>
      <c r="S822" s="54" t="s">
        <v>481</v>
      </c>
      <c r="T822" s="54" t="s">
        <v>517</v>
      </c>
      <c r="U822" s="54" t="s">
        <v>482</v>
      </c>
      <c r="V822" s="54" t="s">
        <v>482</v>
      </c>
      <c r="W822" s="54" t="s">
        <v>482</v>
      </c>
      <c r="X822" s="54" t="s">
        <v>482</v>
      </c>
      <c r="Y822" s="54" t="s">
        <v>482</v>
      </c>
      <c r="Z822" s="51"/>
      <c r="AA822" s="51"/>
      <c r="AB822" s="51"/>
      <c r="AC822" s="51"/>
      <c r="AD822" s="51"/>
      <c r="AE822" s="54" t="s">
        <v>482</v>
      </c>
      <c r="AF822" s="51">
        <v>6</v>
      </c>
      <c r="AG822" s="51">
        <v>6</v>
      </c>
      <c r="AH822" s="51">
        <v>6</v>
      </c>
      <c r="AI822" s="51"/>
      <c r="AJ822" s="51">
        <v>3</v>
      </c>
      <c r="AK822" s="51" t="s">
        <v>483</v>
      </c>
      <c r="AL822" s="55">
        <v>43817</v>
      </c>
      <c r="AM822" s="56">
        <v>10.2753</v>
      </c>
      <c r="AN822" s="57">
        <v>0.9</v>
      </c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</row>
    <row r="823" spans="1:52" s="44" customFormat="1" x14ac:dyDescent="0.2">
      <c r="A823" s="44">
        <v>790</v>
      </c>
      <c r="B823" s="44">
        <v>84</v>
      </c>
      <c r="C823" s="44">
        <v>6</v>
      </c>
      <c r="D823" s="124" t="s">
        <v>304</v>
      </c>
      <c r="F823" s="116"/>
      <c r="G823" s="76"/>
      <c r="H823" s="6" t="s">
        <v>5530</v>
      </c>
      <c r="I823" s="16" t="s">
        <v>480</v>
      </c>
      <c r="J823" s="290">
        <v>529526</v>
      </c>
      <c r="K823" s="51" t="s">
        <v>4351</v>
      </c>
      <c r="L823" s="51" t="s">
        <v>4351</v>
      </c>
      <c r="M823" s="219" t="s">
        <v>4352</v>
      </c>
      <c r="N823" s="50" t="s">
        <v>4353</v>
      </c>
      <c r="O823" s="50"/>
      <c r="P823" s="51" t="s">
        <v>856</v>
      </c>
      <c r="Q823" s="351">
        <v>10.64</v>
      </c>
      <c r="R823" s="257" t="s">
        <v>93</v>
      </c>
      <c r="S823" s="54" t="s">
        <v>481</v>
      </c>
      <c r="T823" s="54" t="s">
        <v>517</v>
      </c>
      <c r="U823" s="54" t="s">
        <v>482</v>
      </c>
      <c r="V823" s="54" t="s">
        <v>482</v>
      </c>
      <c r="W823" s="54" t="s">
        <v>482</v>
      </c>
      <c r="X823" s="54" t="s">
        <v>482</v>
      </c>
      <c r="Y823" s="54" t="s">
        <v>482</v>
      </c>
      <c r="Z823" s="51"/>
      <c r="AA823" s="51"/>
      <c r="AB823" s="51"/>
      <c r="AC823" s="51"/>
      <c r="AD823" s="51"/>
      <c r="AE823" s="54" t="s">
        <v>482</v>
      </c>
      <c r="AF823" s="51">
        <v>6</v>
      </c>
      <c r="AG823" s="51">
        <v>6</v>
      </c>
      <c r="AH823" s="51">
        <v>6</v>
      </c>
      <c r="AI823" s="51"/>
      <c r="AJ823" s="51">
        <v>3</v>
      </c>
      <c r="AK823" s="51" t="s">
        <v>483</v>
      </c>
      <c r="AL823" s="55">
        <v>43817</v>
      </c>
      <c r="AM823" s="56">
        <v>10.2753</v>
      </c>
      <c r="AN823" s="57">
        <v>0.9</v>
      </c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</row>
    <row r="824" spans="1:52" s="44" customFormat="1" x14ac:dyDescent="0.2">
      <c r="A824" s="44">
        <v>790</v>
      </c>
      <c r="B824" s="44">
        <v>84</v>
      </c>
      <c r="C824" s="44">
        <v>6</v>
      </c>
      <c r="D824" s="124" t="s">
        <v>304</v>
      </c>
      <c r="F824" s="116"/>
      <c r="G824" s="76"/>
      <c r="H824" s="6" t="s">
        <v>5530</v>
      </c>
      <c r="I824" s="16" t="s">
        <v>480</v>
      </c>
      <c r="J824" s="290">
        <v>529511</v>
      </c>
      <c r="K824" s="51" t="s">
        <v>4354</v>
      </c>
      <c r="L824" s="51" t="s">
        <v>4354</v>
      </c>
      <c r="M824" s="219" t="s">
        <v>4355</v>
      </c>
      <c r="N824" s="50" t="s">
        <v>4356</v>
      </c>
      <c r="O824" s="50"/>
      <c r="P824" s="51" t="s">
        <v>856</v>
      </c>
      <c r="Q824" s="351">
        <v>10.64</v>
      </c>
      <c r="R824" s="257" t="s">
        <v>93</v>
      </c>
      <c r="S824" s="54" t="s">
        <v>481</v>
      </c>
      <c r="T824" s="54" t="s">
        <v>517</v>
      </c>
      <c r="U824" s="54" t="s">
        <v>482</v>
      </c>
      <c r="V824" s="54" t="s">
        <v>482</v>
      </c>
      <c r="W824" s="54" t="s">
        <v>482</v>
      </c>
      <c r="X824" s="54" t="s">
        <v>482</v>
      </c>
      <c r="Y824" s="54" t="s">
        <v>482</v>
      </c>
      <c r="Z824" s="51"/>
      <c r="AA824" s="51"/>
      <c r="AB824" s="51"/>
      <c r="AC824" s="51"/>
      <c r="AD824" s="51"/>
      <c r="AE824" s="54" t="s">
        <v>482</v>
      </c>
      <c r="AF824" s="51">
        <v>6</v>
      </c>
      <c r="AG824" s="51">
        <v>6</v>
      </c>
      <c r="AH824" s="51">
        <v>6</v>
      </c>
      <c r="AI824" s="51"/>
      <c r="AJ824" s="51">
        <v>3</v>
      </c>
      <c r="AK824" s="51" t="s">
        <v>483</v>
      </c>
      <c r="AL824" s="55">
        <v>43817</v>
      </c>
      <c r="AM824" s="56">
        <v>10.2753</v>
      </c>
      <c r="AN824" s="57">
        <v>0.9</v>
      </c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</row>
    <row r="825" spans="1:52" s="44" customFormat="1" x14ac:dyDescent="0.2">
      <c r="A825" s="44">
        <v>790</v>
      </c>
      <c r="B825" s="44">
        <v>84</v>
      </c>
      <c r="C825" s="44">
        <v>6</v>
      </c>
      <c r="D825" s="124" t="s">
        <v>304</v>
      </c>
      <c r="F825" s="116"/>
      <c r="G825" s="76"/>
      <c r="H825" s="6" t="s">
        <v>5530</v>
      </c>
      <c r="I825" s="16" t="s">
        <v>480</v>
      </c>
      <c r="J825" s="290">
        <v>529512</v>
      </c>
      <c r="K825" s="51" t="s">
        <v>4357</v>
      </c>
      <c r="L825" s="51" t="s">
        <v>4357</v>
      </c>
      <c r="M825" s="219" t="s">
        <v>4358</v>
      </c>
      <c r="N825" s="50" t="s">
        <v>4359</v>
      </c>
      <c r="O825" s="50"/>
      <c r="P825" s="51" t="s">
        <v>856</v>
      </c>
      <c r="Q825" s="351">
        <v>10.64</v>
      </c>
      <c r="R825" s="257" t="s">
        <v>93</v>
      </c>
      <c r="S825" s="54" t="s">
        <v>481</v>
      </c>
      <c r="T825" s="54" t="s">
        <v>517</v>
      </c>
      <c r="U825" s="54" t="s">
        <v>482</v>
      </c>
      <c r="V825" s="54" t="s">
        <v>482</v>
      </c>
      <c r="W825" s="54" t="s">
        <v>482</v>
      </c>
      <c r="X825" s="54" t="s">
        <v>482</v>
      </c>
      <c r="Y825" s="54" t="s">
        <v>482</v>
      </c>
      <c r="Z825" s="51"/>
      <c r="AA825" s="51"/>
      <c r="AB825" s="51"/>
      <c r="AC825" s="51"/>
      <c r="AD825" s="51"/>
      <c r="AE825" s="54" t="s">
        <v>482</v>
      </c>
      <c r="AF825" s="51">
        <v>6</v>
      </c>
      <c r="AG825" s="51">
        <v>6</v>
      </c>
      <c r="AH825" s="51">
        <v>6</v>
      </c>
      <c r="AI825" s="51"/>
      <c r="AJ825" s="51">
        <v>3</v>
      </c>
      <c r="AK825" s="51" t="s">
        <v>483</v>
      </c>
      <c r="AL825" s="55">
        <v>43817</v>
      </c>
      <c r="AM825" s="56">
        <v>10.2753</v>
      </c>
      <c r="AN825" s="57">
        <v>0.9</v>
      </c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</row>
    <row r="826" spans="1:52" s="44" customFormat="1" x14ac:dyDescent="0.2">
      <c r="A826" s="44">
        <v>790</v>
      </c>
      <c r="B826" s="44">
        <v>84</v>
      </c>
      <c r="C826" s="44">
        <v>6</v>
      </c>
      <c r="D826" s="124" t="s">
        <v>304</v>
      </c>
      <c r="F826" s="116"/>
      <c r="G826" s="76"/>
      <c r="H826" s="6" t="s">
        <v>5530</v>
      </c>
      <c r="I826" s="16" t="s">
        <v>480</v>
      </c>
      <c r="J826" s="290">
        <v>529513</v>
      </c>
      <c r="K826" s="51" t="s">
        <v>4360</v>
      </c>
      <c r="L826" s="51" t="s">
        <v>4360</v>
      </c>
      <c r="M826" s="219" t="s">
        <v>4361</v>
      </c>
      <c r="N826" s="50" t="s">
        <v>4362</v>
      </c>
      <c r="O826" s="50"/>
      <c r="P826" s="51" t="s">
        <v>856</v>
      </c>
      <c r="Q826" s="351">
        <v>10.64</v>
      </c>
      <c r="R826" s="257" t="s">
        <v>93</v>
      </c>
      <c r="S826" s="54" t="s">
        <v>481</v>
      </c>
      <c r="T826" s="54" t="s">
        <v>517</v>
      </c>
      <c r="U826" s="54" t="s">
        <v>482</v>
      </c>
      <c r="V826" s="54" t="s">
        <v>482</v>
      </c>
      <c r="W826" s="54" t="s">
        <v>482</v>
      </c>
      <c r="X826" s="54" t="s">
        <v>482</v>
      </c>
      <c r="Y826" s="54" t="s">
        <v>482</v>
      </c>
      <c r="Z826" s="51"/>
      <c r="AA826" s="51"/>
      <c r="AB826" s="51"/>
      <c r="AC826" s="51"/>
      <c r="AD826" s="51"/>
      <c r="AE826" s="54" t="s">
        <v>482</v>
      </c>
      <c r="AF826" s="51">
        <v>6</v>
      </c>
      <c r="AG826" s="51">
        <v>6</v>
      </c>
      <c r="AH826" s="51">
        <v>6</v>
      </c>
      <c r="AI826" s="51"/>
      <c r="AJ826" s="51">
        <v>3</v>
      </c>
      <c r="AK826" s="51" t="s">
        <v>483</v>
      </c>
      <c r="AL826" s="55">
        <v>43817</v>
      </c>
      <c r="AM826" s="56">
        <v>10.2753</v>
      </c>
      <c r="AN826" s="57">
        <v>0.9</v>
      </c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</row>
    <row r="827" spans="1:52" s="44" customFormat="1" x14ac:dyDescent="0.2">
      <c r="A827" s="44">
        <v>790</v>
      </c>
      <c r="B827" s="44">
        <v>84</v>
      </c>
      <c r="C827" s="44">
        <v>6</v>
      </c>
      <c r="D827" s="124" t="s">
        <v>304</v>
      </c>
      <c r="F827" s="116"/>
      <c r="G827" s="76"/>
      <c r="H827" s="6" t="s">
        <v>5530</v>
      </c>
      <c r="I827" s="16" t="s">
        <v>480</v>
      </c>
      <c r="J827" s="290">
        <v>529514</v>
      </c>
      <c r="K827" s="51" t="s">
        <v>4363</v>
      </c>
      <c r="L827" s="51" t="s">
        <v>4363</v>
      </c>
      <c r="M827" s="219" t="s">
        <v>4364</v>
      </c>
      <c r="N827" s="50" t="s">
        <v>4365</v>
      </c>
      <c r="O827" s="50"/>
      <c r="P827" s="51" t="s">
        <v>856</v>
      </c>
      <c r="Q827" s="351">
        <v>10.64</v>
      </c>
      <c r="R827" s="257" t="s">
        <v>93</v>
      </c>
      <c r="S827" s="54" t="s">
        <v>481</v>
      </c>
      <c r="T827" s="54" t="s">
        <v>517</v>
      </c>
      <c r="U827" s="54" t="s">
        <v>482</v>
      </c>
      <c r="V827" s="54" t="s">
        <v>482</v>
      </c>
      <c r="W827" s="54" t="s">
        <v>482</v>
      </c>
      <c r="X827" s="54" t="s">
        <v>482</v>
      </c>
      <c r="Y827" s="54" t="s">
        <v>482</v>
      </c>
      <c r="Z827" s="51"/>
      <c r="AA827" s="51"/>
      <c r="AB827" s="51"/>
      <c r="AC827" s="51"/>
      <c r="AD827" s="51"/>
      <c r="AE827" s="54" t="s">
        <v>482</v>
      </c>
      <c r="AF827" s="51">
        <v>6</v>
      </c>
      <c r="AG827" s="51">
        <v>6</v>
      </c>
      <c r="AH827" s="51">
        <v>6</v>
      </c>
      <c r="AI827" s="51"/>
      <c r="AJ827" s="51">
        <v>3</v>
      </c>
      <c r="AK827" s="51" t="s">
        <v>483</v>
      </c>
      <c r="AL827" s="55">
        <v>43817</v>
      </c>
      <c r="AM827" s="56">
        <v>10.2753</v>
      </c>
      <c r="AN827" s="57">
        <v>0.9</v>
      </c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</row>
    <row r="828" spans="1:52" s="44" customFormat="1" x14ac:dyDescent="0.2">
      <c r="A828" s="44">
        <v>790</v>
      </c>
      <c r="B828" s="44">
        <v>84</v>
      </c>
      <c r="C828" s="44">
        <v>6</v>
      </c>
      <c r="D828" s="124" t="s">
        <v>304</v>
      </c>
      <c r="F828" s="116"/>
      <c r="G828" s="76"/>
      <c r="H828" s="6" t="s">
        <v>5530</v>
      </c>
      <c r="I828" s="16" t="s">
        <v>480</v>
      </c>
      <c r="J828" s="290">
        <v>529515</v>
      </c>
      <c r="K828" s="51" t="s">
        <v>4366</v>
      </c>
      <c r="L828" s="51" t="s">
        <v>4366</v>
      </c>
      <c r="M828" s="219" t="s">
        <v>4367</v>
      </c>
      <c r="N828" s="50" t="s">
        <v>4368</v>
      </c>
      <c r="O828" s="50"/>
      <c r="P828" s="51" t="s">
        <v>856</v>
      </c>
      <c r="Q828" s="351">
        <v>10.64</v>
      </c>
      <c r="R828" s="257" t="s">
        <v>93</v>
      </c>
      <c r="S828" s="54" t="s">
        <v>481</v>
      </c>
      <c r="T828" s="54" t="s">
        <v>517</v>
      </c>
      <c r="U828" s="54" t="s">
        <v>482</v>
      </c>
      <c r="V828" s="54" t="s">
        <v>482</v>
      </c>
      <c r="W828" s="54" t="s">
        <v>482</v>
      </c>
      <c r="X828" s="54" t="s">
        <v>482</v>
      </c>
      <c r="Y828" s="54" t="s">
        <v>482</v>
      </c>
      <c r="Z828" s="51"/>
      <c r="AA828" s="51"/>
      <c r="AB828" s="51"/>
      <c r="AC828" s="51"/>
      <c r="AD828" s="51"/>
      <c r="AE828" s="54" t="s">
        <v>482</v>
      </c>
      <c r="AF828" s="51">
        <v>6</v>
      </c>
      <c r="AG828" s="51">
        <v>6</v>
      </c>
      <c r="AH828" s="51">
        <v>6</v>
      </c>
      <c r="AI828" s="51"/>
      <c r="AJ828" s="51">
        <v>3</v>
      </c>
      <c r="AK828" s="51" t="s">
        <v>483</v>
      </c>
      <c r="AL828" s="55">
        <v>43817</v>
      </c>
      <c r="AM828" s="56">
        <v>10.2753</v>
      </c>
      <c r="AN828" s="57">
        <v>0.9</v>
      </c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</row>
    <row r="829" spans="1:52" s="44" customFormat="1" x14ac:dyDescent="0.2">
      <c r="A829" s="44">
        <v>790</v>
      </c>
      <c r="B829" s="44">
        <v>84</v>
      </c>
      <c r="C829" s="44">
        <v>6</v>
      </c>
      <c r="D829" s="124" t="s">
        <v>304</v>
      </c>
      <c r="F829" s="116"/>
      <c r="G829" s="76"/>
      <c r="H829" s="6" t="s">
        <v>5530</v>
      </c>
      <c r="I829" s="16" t="s">
        <v>480</v>
      </c>
      <c r="J829" s="290">
        <v>529516</v>
      </c>
      <c r="K829" s="51" t="s">
        <v>4369</v>
      </c>
      <c r="L829" s="51" t="s">
        <v>4369</v>
      </c>
      <c r="M829" s="219" t="s">
        <v>4370</v>
      </c>
      <c r="N829" s="50" t="s">
        <v>4371</v>
      </c>
      <c r="O829" s="50"/>
      <c r="P829" s="51" t="s">
        <v>856</v>
      </c>
      <c r="Q829" s="351">
        <v>10.64</v>
      </c>
      <c r="R829" s="257" t="s">
        <v>93</v>
      </c>
      <c r="S829" s="54" t="s">
        <v>481</v>
      </c>
      <c r="T829" s="54" t="s">
        <v>517</v>
      </c>
      <c r="U829" s="54" t="s">
        <v>482</v>
      </c>
      <c r="V829" s="54" t="s">
        <v>482</v>
      </c>
      <c r="W829" s="54" t="s">
        <v>482</v>
      </c>
      <c r="X829" s="54" t="s">
        <v>482</v>
      </c>
      <c r="Y829" s="54" t="s">
        <v>482</v>
      </c>
      <c r="Z829" s="51"/>
      <c r="AA829" s="51"/>
      <c r="AB829" s="51"/>
      <c r="AC829" s="51"/>
      <c r="AD829" s="51"/>
      <c r="AE829" s="54" t="s">
        <v>482</v>
      </c>
      <c r="AF829" s="51">
        <v>6</v>
      </c>
      <c r="AG829" s="51">
        <v>6</v>
      </c>
      <c r="AH829" s="51">
        <v>6</v>
      </c>
      <c r="AI829" s="51"/>
      <c r="AJ829" s="51">
        <v>3</v>
      </c>
      <c r="AK829" s="51" t="s">
        <v>483</v>
      </c>
      <c r="AL829" s="55">
        <v>43817</v>
      </c>
      <c r="AM829" s="56">
        <v>10.2753</v>
      </c>
      <c r="AN829" s="57">
        <v>0.9</v>
      </c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</row>
    <row r="830" spans="1:52" s="44" customFormat="1" x14ac:dyDescent="0.2">
      <c r="A830" s="44">
        <v>790</v>
      </c>
      <c r="B830" s="44">
        <v>84</v>
      </c>
      <c r="C830" s="44">
        <v>6</v>
      </c>
      <c r="D830" s="124" t="s">
        <v>304</v>
      </c>
      <c r="F830" s="116"/>
      <c r="G830" s="76"/>
      <c r="H830" s="6" t="s">
        <v>5530</v>
      </c>
      <c r="I830" s="16" t="s">
        <v>480</v>
      </c>
      <c r="J830" s="290">
        <v>529517</v>
      </c>
      <c r="K830" s="51" t="s">
        <v>4372</v>
      </c>
      <c r="L830" s="51" t="s">
        <v>4372</v>
      </c>
      <c r="M830" s="219" t="s">
        <v>4373</v>
      </c>
      <c r="N830" s="50" t="s">
        <v>4374</v>
      </c>
      <c r="O830" s="50"/>
      <c r="P830" s="51" t="s">
        <v>856</v>
      </c>
      <c r="Q830" s="351">
        <v>10.64</v>
      </c>
      <c r="R830" s="257" t="s">
        <v>93</v>
      </c>
      <c r="S830" s="54" t="s">
        <v>481</v>
      </c>
      <c r="T830" s="54" t="s">
        <v>517</v>
      </c>
      <c r="U830" s="54" t="s">
        <v>482</v>
      </c>
      <c r="V830" s="54" t="s">
        <v>482</v>
      </c>
      <c r="W830" s="54" t="s">
        <v>482</v>
      </c>
      <c r="X830" s="54" t="s">
        <v>482</v>
      </c>
      <c r="Y830" s="54" t="s">
        <v>482</v>
      </c>
      <c r="Z830" s="51"/>
      <c r="AA830" s="51"/>
      <c r="AB830" s="51"/>
      <c r="AC830" s="51"/>
      <c r="AD830" s="51"/>
      <c r="AE830" s="54" t="s">
        <v>482</v>
      </c>
      <c r="AF830" s="51">
        <v>6</v>
      </c>
      <c r="AG830" s="51">
        <v>6</v>
      </c>
      <c r="AH830" s="51">
        <v>6</v>
      </c>
      <c r="AI830" s="51"/>
      <c r="AJ830" s="51">
        <v>3</v>
      </c>
      <c r="AK830" s="51" t="s">
        <v>483</v>
      </c>
      <c r="AL830" s="55">
        <v>43817</v>
      </c>
      <c r="AM830" s="56">
        <v>10.2753</v>
      </c>
      <c r="AN830" s="57">
        <v>0.9</v>
      </c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</row>
    <row r="831" spans="1:52" s="44" customFormat="1" x14ac:dyDescent="0.2">
      <c r="A831" s="44">
        <v>790</v>
      </c>
      <c r="B831" s="44">
        <v>84</v>
      </c>
      <c r="C831" s="44">
        <v>6</v>
      </c>
      <c r="D831" s="124" t="s">
        <v>304</v>
      </c>
      <c r="F831" s="116"/>
      <c r="G831" s="76"/>
      <c r="H831" s="6" t="s">
        <v>5530</v>
      </c>
      <c r="I831" s="16" t="s">
        <v>480</v>
      </c>
      <c r="J831" s="290">
        <v>529518</v>
      </c>
      <c r="K831" s="51" t="s">
        <v>4375</v>
      </c>
      <c r="L831" s="51" t="s">
        <v>4375</v>
      </c>
      <c r="M831" s="219" t="s">
        <v>4376</v>
      </c>
      <c r="N831" s="50" t="s">
        <v>4377</v>
      </c>
      <c r="O831" s="50"/>
      <c r="P831" s="51" t="s">
        <v>856</v>
      </c>
      <c r="Q831" s="351">
        <v>10.64</v>
      </c>
      <c r="R831" s="257" t="s">
        <v>93</v>
      </c>
      <c r="S831" s="54" t="s">
        <v>481</v>
      </c>
      <c r="T831" s="54" t="s">
        <v>517</v>
      </c>
      <c r="U831" s="54" t="s">
        <v>482</v>
      </c>
      <c r="V831" s="54" t="s">
        <v>482</v>
      </c>
      <c r="W831" s="54" t="s">
        <v>482</v>
      </c>
      <c r="X831" s="54" t="s">
        <v>482</v>
      </c>
      <c r="Y831" s="54" t="s">
        <v>482</v>
      </c>
      <c r="Z831" s="51"/>
      <c r="AA831" s="51"/>
      <c r="AB831" s="51"/>
      <c r="AC831" s="51"/>
      <c r="AD831" s="51"/>
      <c r="AE831" s="54" t="s">
        <v>482</v>
      </c>
      <c r="AF831" s="51">
        <v>6</v>
      </c>
      <c r="AG831" s="51">
        <v>6</v>
      </c>
      <c r="AH831" s="51">
        <v>6</v>
      </c>
      <c r="AI831" s="51"/>
      <c r="AJ831" s="51">
        <v>3</v>
      </c>
      <c r="AK831" s="51" t="s">
        <v>483</v>
      </c>
      <c r="AL831" s="55">
        <v>43817</v>
      </c>
      <c r="AM831" s="56">
        <v>10.2753</v>
      </c>
      <c r="AN831" s="57">
        <v>0.9</v>
      </c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</row>
    <row r="832" spans="1:52" s="44" customFormat="1" x14ac:dyDescent="0.2">
      <c r="A832" s="44">
        <v>790</v>
      </c>
      <c r="B832" s="44">
        <v>84</v>
      </c>
      <c r="C832" s="44">
        <v>6</v>
      </c>
      <c r="D832" s="124" t="s">
        <v>304</v>
      </c>
      <c r="F832" s="116"/>
      <c r="G832" s="76"/>
      <c r="H832" s="6" t="s">
        <v>5530</v>
      </c>
      <c r="I832" s="16" t="s">
        <v>480</v>
      </c>
      <c r="J832" s="290">
        <v>529519</v>
      </c>
      <c r="K832" s="51" t="s">
        <v>4378</v>
      </c>
      <c r="L832" s="51" t="s">
        <v>4378</v>
      </c>
      <c r="M832" s="219" t="s">
        <v>4379</v>
      </c>
      <c r="N832" s="50" t="s">
        <v>4380</v>
      </c>
      <c r="O832" s="50"/>
      <c r="P832" s="51" t="s">
        <v>856</v>
      </c>
      <c r="Q832" s="351">
        <v>10.64</v>
      </c>
      <c r="R832" s="257" t="s">
        <v>93</v>
      </c>
      <c r="S832" s="54" t="s">
        <v>481</v>
      </c>
      <c r="T832" s="54" t="s">
        <v>517</v>
      </c>
      <c r="U832" s="54" t="s">
        <v>482</v>
      </c>
      <c r="V832" s="54" t="s">
        <v>482</v>
      </c>
      <c r="W832" s="54" t="s">
        <v>482</v>
      </c>
      <c r="X832" s="54" t="s">
        <v>482</v>
      </c>
      <c r="Y832" s="54" t="s">
        <v>482</v>
      </c>
      <c r="Z832" s="51"/>
      <c r="AA832" s="51"/>
      <c r="AB832" s="51"/>
      <c r="AC832" s="51"/>
      <c r="AD832" s="51"/>
      <c r="AE832" s="54" t="s">
        <v>482</v>
      </c>
      <c r="AF832" s="51">
        <v>6</v>
      </c>
      <c r="AG832" s="51">
        <v>6</v>
      </c>
      <c r="AH832" s="51">
        <v>6</v>
      </c>
      <c r="AI832" s="51"/>
      <c r="AJ832" s="51">
        <v>3</v>
      </c>
      <c r="AK832" s="51" t="s">
        <v>483</v>
      </c>
      <c r="AL832" s="55">
        <v>43817</v>
      </c>
      <c r="AM832" s="56">
        <v>10.2753</v>
      </c>
      <c r="AN832" s="57">
        <v>0.9</v>
      </c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</row>
    <row r="833" spans="1:52" s="44" customFormat="1" x14ac:dyDescent="0.2">
      <c r="A833" s="44">
        <v>790</v>
      </c>
      <c r="B833" s="44">
        <v>84</v>
      </c>
      <c r="C833" s="44">
        <v>6</v>
      </c>
      <c r="D833" s="124" t="s">
        <v>304</v>
      </c>
      <c r="F833" s="116"/>
      <c r="G833" s="76"/>
      <c r="H833" s="6" t="s">
        <v>5530</v>
      </c>
      <c r="I833" s="16" t="s">
        <v>480</v>
      </c>
      <c r="J833" s="290">
        <v>529520</v>
      </c>
      <c r="K833" s="51" t="s">
        <v>4381</v>
      </c>
      <c r="L833" s="51" t="s">
        <v>4381</v>
      </c>
      <c r="M833" s="219" t="s">
        <v>4382</v>
      </c>
      <c r="N833" s="50" t="s">
        <v>4383</v>
      </c>
      <c r="O833" s="50"/>
      <c r="P833" s="51" t="s">
        <v>856</v>
      </c>
      <c r="Q833" s="351">
        <v>10.64</v>
      </c>
      <c r="R833" s="257" t="s">
        <v>93</v>
      </c>
      <c r="S833" s="54" t="s">
        <v>481</v>
      </c>
      <c r="T833" s="54" t="s">
        <v>517</v>
      </c>
      <c r="U833" s="54" t="s">
        <v>482</v>
      </c>
      <c r="V833" s="54" t="s">
        <v>482</v>
      </c>
      <c r="W833" s="54" t="s">
        <v>482</v>
      </c>
      <c r="X833" s="54" t="s">
        <v>482</v>
      </c>
      <c r="Y833" s="54" t="s">
        <v>482</v>
      </c>
      <c r="Z833" s="51"/>
      <c r="AA833" s="51"/>
      <c r="AB833" s="51"/>
      <c r="AC833" s="51"/>
      <c r="AD833" s="51"/>
      <c r="AE833" s="54" t="s">
        <v>482</v>
      </c>
      <c r="AF833" s="51">
        <v>6</v>
      </c>
      <c r="AG833" s="51">
        <v>6</v>
      </c>
      <c r="AH833" s="51">
        <v>6</v>
      </c>
      <c r="AI833" s="51"/>
      <c r="AJ833" s="51">
        <v>3</v>
      </c>
      <c r="AK833" s="51" t="s">
        <v>483</v>
      </c>
      <c r="AL833" s="55">
        <v>43817</v>
      </c>
      <c r="AM833" s="56">
        <v>10.2753</v>
      </c>
      <c r="AN833" s="57">
        <v>0.9</v>
      </c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</row>
    <row r="834" spans="1:52" s="44" customFormat="1" x14ac:dyDescent="0.2">
      <c r="A834" s="44">
        <v>790</v>
      </c>
      <c r="B834" s="44">
        <v>84</v>
      </c>
      <c r="C834" s="44">
        <v>6</v>
      </c>
      <c r="D834" s="124" t="s">
        <v>304</v>
      </c>
      <c r="F834" s="116"/>
      <c r="G834" s="76"/>
      <c r="H834" s="6" t="s">
        <v>5530</v>
      </c>
      <c r="I834" s="16" t="s">
        <v>480</v>
      </c>
      <c r="J834" s="290">
        <v>529521</v>
      </c>
      <c r="K834" s="51" t="s">
        <v>4384</v>
      </c>
      <c r="L834" s="51" t="s">
        <v>4384</v>
      </c>
      <c r="M834" s="219" t="s">
        <v>4385</v>
      </c>
      <c r="N834" s="50" t="s">
        <v>4386</v>
      </c>
      <c r="O834" s="50"/>
      <c r="P834" s="51" t="s">
        <v>856</v>
      </c>
      <c r="Q834" s="351">
        <v>10.64</v>
      </c>
      <c r="R834" s="257" t="s">
        <v>93</v>
      </c>
      <c r="S834" s="54" t="s">
        <v>481</v>
      </c>
      <c r="T834" s="54" t="s">
        <v>517</v>
      </c>
      <c r="U834" s="54" t="s">
        <v>482</v>
      </c>
      <c r="V834" s="54" t="s">
        <v>482</v>
      </c>
      <c r="W834" s="54" t="s">
        <v>482</v>
      </c>
      <c r="X834" s="54" t="s">
        <v>482</v>
      </c>
      <c r="Y834" s="54" t="s">
        <v>482</v>
      </c>
      <c r="Z834" s="51"/>
      <c r="AA834" s="51"/>
      <c r="AB834" s="51"/>
      <c r="AC834" s="51"/>
      <c r="AD834" s="51"/>
      <c r="AE834" s="54" t="s">
        <v>482</v>
      </c>
      <c r="AF834" s="51">
        <v>6</v>
      </c>
      <c r="AG834" s="51">
        <v>6</v>
      </c>
      <c r="AH834" s="51">
        <v>6</v>
      </c>
      <c r="AI834" s="51"/>
      <c r="AJ834" s="51">
        <v>3</v>
      </c>
      <c r="AK834" s="51" t="s">
        <v>483</v>
      </c>
      <c r="AL834" s="55">
        <v>43817</v>
      </c>
      <c r="AM834" s="56">
        <v>10.2753</v>
      </c>
      <c r="AN834" s="57">
        <v>0.9</v>
      </c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</row>
    <row r="835" spans="1:52" s="44" customFormat="1" x14ac:dyDescent="0.2">
      <c r="A835" s="44">
        <v>790</v>
      </c>
      <c r="B835" s="44">
        <v>84</v>
      </c>
      <c r="C835" s="44">
        <v>6</v>
      </c>
      <c r="D835" s="124" t="s">
        <v>304</v>
      </c>
      <c r="F835" s="116"/>
      <c r="G835" s="76"/>
      <c r="H835" s="6" t="s">
        <v>5530</v>
      </c>
      <c r="I835" s="16" t="s">
        <v>480</v>
      </c>
      <c r="J835" s="290">
        <v>529522</v>
      </c>
      <c r="K835" s="51" t="s">
        <v>4387</v>
      </c>
      <c r="L835" s="51" t="s">
        <v>4387</v>
      </c>
      <c r="M835" s="219" t="s">
        <v>4388</v>
      </c>
      <c r="N835" s="50" t="s">
        <v>4389</v>
      </c>
      <c r="O835" s="50"/>
      <c r="P835" s="51" t="s">
        <v>856</v>
      </c>
      <c r="Q835" s="351">
        <v>10.64</v>
      </c>
      <c r="R835" s="257" t="s">
        <v>93</v>
      </c>
      <c r="S835" s="54" t="s">
        <v>481</v>
      </c>
      <c r="T835" s="54" t="s">
        <v>517</v>
      </c>
      <c r="U835" s="54" t="s">
        <v>482</v>
      </c>
      <c r="V835" s="54" t="s">
        <v>482</v>
      </c>
      <c r="W835" s="54" t="s">
        <v>482</v>
      </c>
      <c r="X835" s="54" t="s">
        <v>482</v>
      </c>
      <c r="Y835" s="54" t="s">
        <v>482</v>
      </c>
      <c r="Z835" s="51"/>
      <c r="AA835" s="51"/>
      <c r="AB835" s="51"/>
      <c r="AC835" s="51"/>
      <c r="AD835" s="51"/>
      <c r="AE835" s="54" t="s">
        <v>482</v>
      </c>
      <c r="AF835" s="51">
        <v>6</v>
      </c>
      <c r="AG835" s="51">
        <v>6</v>
      </c>
      <c r="AH835" s="51">
        <v>6</v>
      </c>
      <c r="AI835" s="51"/>
      <c r="AJ835" s="51">
        <v>3</v>
      </c>
      <c r="AK835" s="51" t="s">
        <v>483</v>
      </c>
      <c r="AL835" s="55">
        <v>43817</v>
      </c>
      <c r="AM835" s="56">
        <v>10.2753</v>
      </c>
      <c r="AN835" s="57">
        <v>0.9</v>
      </c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</row>
    <row r="836" spans="1:52" s="44" customFormat="1" x14ac:dyDescent="0.2">
      <c r="A836" s="44">
        <v>790</v>
      </c>
      <c r="B836" s="44">
        <v>84</v>
      </c>
      <c r="C836" s="44">
        <v>6</v>
      </c>
      <c r="D836" s="124" t="s">
        <v>304</v>
      </c>
      <c r="F836" s="116"/>
      <c r="G836" s="76"/>
      <c r="H836" s="6" t="s">
        <v>5530</v>
      </c>
      <c r="I836" s="16" t="s">
        <v>480</v>
      </c>
      <c r="J836" s="290">
        <v>529523</v>
      </c>
      <c r="K836" s="51" t="s">
        <v>4390</v>
      </c>
      <c r="L836" s="51" t="s">
        <v>4390</v>
      </c>
      <c r="M836" s="219" t="s">
        <v>4391</v>
      </c>
      <c r="N836" s="50" t="s">
        <v>4392</v>
      </c>
      <c r="O836" s="50"/>
      <c r="P836" s="51" t="s">
        <v>856</v>
      </c>
      <c r="Q836" s="351">
        <v>10.64</v>
      </c>
      <c r="R836" s="257" t="s">
        <v>93</v>
      </c>
      <c r="S836" s="54" t="s">
        <v>481</v>
      </c>
      <c r="T836" s="54" t="s">
        <v>517</v>
      </c>
      <c r="U836" s="54" t="s">
        <v>482</v>
      </c>
      <c r="V836" s="54" t="s">
        <v>482</v>
      </c>
      <c r="W836" s="54" t="s">
        <v>482</v>
      </c>
      <c r="X836" s="54" t="s">
        <v>482</v>
      </c>
      <c r="Y836" s="54" t="s">
        <v>482</v>
      </c>
      <c r="Z836" s="51"/>
      <c r="AA836" s="51"/>
      <c r="AB836" s="51"/>
      <c r="AC836" s="51"/>
      <c r="AD836" s="51"/>
      <c r="AE836" s="54" t="s">
        <v>482</v>
      </c>
      <c r="AF836" s="51">
        <v>6</v>
      </c>
      <c r="AG836" s="51">
        <v>6</v>
      </c>
      <c r="AH836" s="51">
        <v>6</v>
      </c>
      <c r="AI836" s="51"/>
      <c r="AJ836" s="51">
        <v>3</v>
      </c>
      <c r="AK836" s="51" t="s">
        <v>483</v>
      </c>
      <c r="AL836" s="55">
        <v>43817</v>
      </c>
      <c r="AM836" s="56">
        <v>10.2753</v>
      </c>
      <c r="AN836" s="57">
        <v>0.9</v>
      </c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</row>
    <row r="837" spans="1:52" s="44" customFormat="1" x14ac:dyDescent="0.2">
      <c r="A837" s="44">
        <v>790</v>
      </c>
      <c r="B837" s="44">
        <v>84</v>
      </c>
      <c r="C837" s="44">
        <v>6</v>
      </c>
      <c r="D837" s="124" t="s">
        <v>304</v>
      </c>
      <c r="F837" s="116"/>
      <c r="G837" s="76"/>
      <c r="H837" s="6" t="s">
        <v>5530</v>
      </c>
      <c r="I837" s="16" t="s">
        <v>480</v>
      </c>
      <c r="J837" s="290">
        <v>529808</v>
      </c>
      <c r="K837" s="51" t="s">
        <v>4393</v>
      </c>
      <c r="L837" s="51" t="s">
        <v>4393</v>
      </c>
      <c r="M837" s="219" t="s">
        <v>4394</v>
      </c>
      <c r="N837" s="50" t="s">
        <v>4395</v>
      </c>
      <c r="O837" s="50"/>
      <c r="P837" s="51" t="s">
        <v>856</v>
      </c>
      <c r="Q837" s="351">
        <v>10.64</v>
      </c>
      <c r="R837" s="257" t="s">
        <v>93</v>
      </c>
      <c r="S837" s="54" t="s">
        <v>481</v>
      </c>
      <c r="T837" s="54" t="s">
        <v>517</v>
      </c>
      <c r="U837" s="54" t="s">
        <v>482</v>
      </c>
      <c r="V837" s="54" t="s">
        <v>482</v>
      </c>
      <c r="W837" s="54" t="s">
        <v>482</v>
      </c>
      <c r="X837" s="54" t="s">
        <v>482</v>
      </c>
      <c r="Y837" s="54" t="s">
        <v>482</v>
      </c>
      <c r="Z837" s="51"/>
      <c r="AA837" s="51"/>
      <c r="AB837" s="51"/>
      <c r="AC837" s="51"/>
      <c r="AD837" s="51"/>
      <c r="AE837" s="54" t="s">
        <v>482</v>
      </c>
      <c r="AF837" s="51">
        <v>6</v>
      </c>
      <c r="AG837" s="51">
        <v>6</v>
      </c>
      <c r="AH837" s="51">
        <v>6</v>
      </c>
      <c r="AI837" s="51"/>
      <c r="AJ837" s="51">
        <v>3</v>
      </c>
      <c r="AK837" s="51" t="s">
        <v>483</v>
      </c>
      <c r="AL837" s="55">
        <v>43817</v>
      </c>
      <c r="AM837" s="56">
        <v>10.2753</v>
      </c>
      <c r="AN837" s="57">
        <v>0.9</v>
      </c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</row>
    <row r="838" spans="1:52" s="44" customFormat="1" x14ac:dyDescent="0.2">
      <c r="A838" s="44">
        <v>790</v>
      </c>
      <c r="B838" s="44">
        <v>84</v>
      </c>
      <c r="C838" s="44">
        <v>6</v>
      </c>
      <c r="D838" s="124" t="s">
        <v>304</v>
      </c>
      <c r="F838" s="116"/>
      <c r="G838" s="76"/>
      <c r="H838" s="6" t="s">
        <v>5530</v>
      </c>
      <c r="I838" s="16" t="s">
        <v>480</v>
      </c>
      <c r="J838" s="290">
        <v>529810</v>
      </c>
      <c r="K838" s="51" t="s">
        <v>4396</v>
      </c>
      <c r="L838" s="51" t="s">
        <v>4396</v>
      </c>
      <c r="M838" s="219" t="s">
        <v>4397</v>
      </c>
      <c r="N838" s="50" t="s">
        <v>4398</v>
      </c>
      <c r="O838" s="50"/>
      <c r="P838" s="51" t="s">
        <v>856</v>
      </c>
      <c r="Q838" s="351">
        <v>10.64</v>
      </c>
      <c r="R838" s="257" t="s">
        <v>93</v>
      </c>
      <c r="S838" s="54" t="s">
        <v>481</v>
      </c>
      <c r="T838" s="54" t="s">
        <v>517</v>
      </c>
      <c r="U838" s="54" t="s">
        <v>482</v>
      </c>
      <c r="V838" s="54" t="s">
        <v>482</v>
      </c>
      <c r="W838" s="54" t="s">
        <v>482</v>
      </c>
      <c r="X838" s="54" t="s">
        <v>482</v>
      </c>
      <c r="Y838" s="54" t="s">
        <v>482</v>
      </c>
      <c r="Z838" s="51"/>
      <c r="AA838" s="51"/>
      <c r="AB838" s="51"/>
      <c r="AC838" s="51"/>
      <c r="AD838" s="51"/>
      <c r="AE838" s="54" t="s">
        <v>482</v>
      </c>
      <c r="AF838" s="51">
        <v>6</v>
      </c>
      <c r="AG838" s="51">
        <v>6</v>
      </c>
      <c r="AH838" s="51">
        <v>6</v>
      </c>
      <c r="AI838" s="51"/>
      <c r="AJ838" s="51">
        <v>3</v>
      </c>
      <c r="AK838" s="51" t="s">
        <v>483</v>
      </c>
      <c r="AL838" s="55">
        <v>43817</v>
      </c>
      <c r="AM838" s="56">
        <v>10.2753</v>
      </c>
      <c r="AN838" s="57">
        <v>0.9</v>
      </c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</row>
    <row r="839" spans="1:52" s="44" customFormat="1" x14ac:dyDescent="0.2">
      <c r="A839" s="44">
        <v>790</v>
      </c>
      <c r="B839" s="44">
        <v>84</v>
      </c>
      <c r="C839" s="44">
        <v>6</v>
      </c>
      <c r="D839" s="124" t="s">
        <v>304</v>
      </c>
      <c r="F839" s="116"/>
      <c r="G839" s="76"/>
      <c r="H839" s="6" t="s">
        <v>5530</v>
      </c>
      <c r="I839" s="16" t="s">
        <v>480</v>
      </c>
      <c r="J839" s="290">
        <v>529824</v>
      </c>
      <c r="K839" s="51" t="s">
        <v>4399</v>
      </c>
      <c r="L839" s="51" t="s">
        <v>4399</v>
      </c>
      <c r="M839" s="219" t="s">
        <v>4400</v>
      </c>
      <c r="N839" s="50" t="s">
        <v>4401</v>
      </c>
      <c r="O839" s="50"/>
      <c r="P839" s="51" t="s">
        <v>856</v>
      </c>
      <c r="Q839" s="351">
        <v>10.64</v>
      </c>
      <c r="R839" s="257" t="s">
        <v>93</v>
      </c>
      <c r="S839" s="54" t="s">
        <v>481</v>
      </c>
      <c r="T839" s="54" t="s">
        <v>517</v>
      </c>
      <c r="U839" s="54" t="s">
        <v>482</v>
      </c>
      <c r="V839" s="54" t="s">
        <v>482</v>
      </c>
      <c r="W839" s="54" t="s">
        <v>482</v>
      </c>
      <c r="X839" s="54" t="s">
        <v>482</v>
      </c>
      <c r="Y839" s="54" t="s">
        <v>482</v>
      </c>
      <c r="Z839" s="51"/>
      <c r="AA839" s="51"/>
      <c r="AB839" s="51"/>
      <c r="AC839" s="51"/>
      <c r="AD839" s="51"/>
      <c r="AE839" s="54" t="s">
        <v>482</v>
      </c>
      <c r="AF839" s="51">
        <v>6</v>
      </c>
      <c r="AG839" s="51">
        <v>6</v>
      </c>
      <c r="AH839" s="51">
        <v>6</v>
      </c>
      <c r="AI839" s="51"/>
      <c r="AJ839" s="51">
        <v>3</v>
      </c>
      <c r="AK839" s="51" t="s">
        <v>483</v>
      </c>
      <c r="AL839" s="55">
        <v>43817</v>
      </c>
      <c r="AM839" s="56">
        <v>10.2753</v>
      </c>
      <c r="AN839" s="57">
        <v>0.9</v>
      </c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</row>
    <row r="840" spans="1:52" s="44" customFormat="1" x14ac:dyDescent="0.2">
      <c r="A840" s="44">
        <v>790</v>
      </c>
      <c r="B840" s="44">
        <v>84</v>
      </c>
      <c r="C840" s="44">
        <v>6</v>
      </c>
      <c r="D840" s="124" t="s">
        <v>304</v>
      </c>
      <c r="F840" s="116"/>
      <c r="G840" s="76"/>
      <c r="H840" s="6" t="s">
        <v>5530</v>
      </c>
      <c r="I840" s="16" t="s">
        <v>480</v>
      </c>
      <c r="J840" s="290">
        <v>529825</v>
      </c>
      <c r="K840" s="51" t="s">
        <v>4402</v>
      </c>
      <c r="L840" s="51" t="s">
        <v>4402</v>
      </c>
      <c r="M840" s="219" t="s">
        <v>4403</v>
      </c>
      <c r="N840" s="50" t="s">
        <v>4404</v>
      </c>
      <c r="O840" s="50"/>
      <c r="P840" s="51" t="s">
        <v>856</v>
      </c>
      <c r="Q840" s="351">
        <v>10.64</v>
      </c>
      <c r="R840" s="257" t="s">
        <v>93</v>
      </c>
      <c r="S840" s="54" t="s">
        <v>481</v>
      </c>
      <c r="T840" s="54" t="s">
        <v>517</v>
      </c>
      <c r="U840" s="54" t="s">
        <v>482</v>
      </c>
      <c r="V840" s="54" t="s">
        <v>482</v>
      </c>
      <c r="W840" s="54" t="s">
        <v>482</v>
      </c>
      <c r="X840" s="54" t="s">
        <v>482</v>
      </c>
      <c r="Y840" s="54" t="s">
        <v>482</v>
      </c>
      <c r="Z840" s="51"/>
      <c r="AA840" s="51"/>
      <c r="AB840" s="51"/>
      <c r="AC840" s="51"/>
      <c r="AD840" s="51"/>
      <c r="AE840" s="54" t="s">
        <v>482</v>
      </c>
      <c r="AF840" s="51">
        <v>6</v>
      </c>
      <c r="AG840" s="51">
        <v>6</v>
      </c>
      <c r="AH840" s="51">
        <v>6</v>
      </c>
      <c r="AI840" s="51"/>
      <c r="AJ840" s="51">
        <v>3</v>
      </c>
      <c r="AK840" s="51" t="s">
        <v>483</v>
      </c>
      <c r="AL840" s="55">
        <v>43817</v>
      </c>
      <c r="AM840" s="56">
        <v>10.2753</v>
      </c>
      <c r="AN840" s="57">
        <v>0.9</v>
      </c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</row>
    <row r="841" spans="1:52" s="44" customFormat="1" x14ac:dyDescent="0.2">
      <c r="A841" s="44">
        <v>790</v>
      </c>
      <c r="B841" s="44">
        <v>84</v>
      </c>
      <c r="C841" s="44">
        <v>6</v>
      </c>
      <c r="D841" s="124" t="s">
        <v>304</v>
      </c>
      <c r="F841" s="116"/>
      <c r="G841" s="76"/>
      <c r="H841" s="6" t="s">
        <v>5530</v>
      </c>
      <c r="I841" s="16" t="s">
        <v>480</v>
      </c>
      <c r="J841" s="290">
        <v>529826</v>
      </c>
      <c r="K841" s="51" t="s">
        <v>4405</v>
      </c>
      <c r="L841" s="51" t="s">
        <v>4405</v>
      </c>
      <c r="M841" s="219" t="s">
        <v>4406</v>
      </c>
      <c r="N841" s="50" t="s">
        <v>4407</v>
      </c>
      <c r="O841" s="50"/>
      <c r="P841" s="51" t="s">
        <v>856</v>
      </c>
      <c r="Q841" s="351">
        <v>10.64</v>
      </c>
      <c r="R841" s="257" t="s">
        <v>93</v>
      </c>
      <c r="S841" s="54" t="s">
        <v>481</v>
      </c>
      <c r="T841" s="54" t="s">
        <v>517</v>
      </c>
      <c r="U841" s="54" t="s">
        <v>482</v>
      </c>
      <c r="V841" s="54" t="s">
        <v>482</v>
      </c>
      <c r="W841" s="54" t="s">
        <v>482</v>
      </c>
      <c r="X841" s="54" t="s">
        <v>482</v>
      </c>
      <c r="Y841" s="54" t="s">
        <v>482</v>
      </c>
      <c r="Z841" s="51"/>
      <c r="AA841" s="51"/>
      <c r="AB841" s="51"/>
      <c r="AC841" s="51"/>
      <c r="AD841" s="51"/>
      <c r="AE841" s="54" t="s">
        <v>482</v>
      </c>
      <c r="AF841" s="51">
        <v>6</v>
      </c>
      <c r="AG841" s="51">
        <v>6</v>
      </c>
      <c r="AH841" s="51">
        <v>6</v>
      </c>
      <c r="AI841" s="51"/>
      <c r="AJ841" s="51">
        <v>3</v>
      </c>
      <c r="AK841" s="51" t="s">
        <v>483</v>
      </c>
      <c r="AL841" s="55">
        <v>43817</v>
      </c>
      <c r="AM841" s="56">
        <v>10.2753</v>
      </c>
      <c r="AN841" s="57">
        <v>0.9</v>
      </c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</row>
    <row r="842" spans="1:52" s="44" customFormat="1" x14ac:dyDescent="0.2">
      <c r="A842" s="44">
        <v>790</v>
      </c>
      <c r="B842" s="44">
        <v>84</v>
      </c>
      <c r="C842" s="44">
        <v>6</v>
      </c>
      <c r="D842" s="124" t="s">
        <v>304</v>
      </c>
      <c r="F842" s="116"/>
      <c r="G842" s="76"/>
      <c r="H842" s="6" t="s">
        <v>5530</v>
      </c>
      <c r="I842" s="16" t="s">
        <v>480</v>
      </c>
      <c r="J842" s="290">
        <v>529811</v>
      </c>
      <c r="K842" s="51" t="s">
        <v>4408</v>
      </c>
      <c r="L842" s="51" t="s">
        <v>4408</v>
      </c>
      <c r="M842" s="219" t="s">
        <v>4409</v>
      </c>
      <c r="N842" s="50" t="s">
        <v>4410</v>
      </c>
      <c r="O842" s="50"/>
      <c r="P842" s="51" t="s">
        <v>856</v>
      </c>
      <c r="Q842" s="351">
        <v>10.64</v>
      </c>
      <c r="R842" s="257" t="s">
        <v>93</v>
      </c>
      <c r="S842" s="54" t="s">
        <v>481</v>
      </c>
      <c r="T842" s="54" t="s">
        <v>517</v>
      </c>
      <c r="U842" s="54" t="s">
        <v>482</v>
      </c>
      <c r="V842" s="54" t="s">
        <v>482</v>
      </c>
      <c r="W842" s="54" t="s">
        <v>482</v>
      </c>
      <c r="X842" s="54" t="s">
        <v>482</v>
      </c>
      <c r="Y842" s="54" t="s">
        <v>482</v>
      </c>
      <c r="Z842" s="51"/>
      <c r="AA842" s="51"/>
      <c r="AB842" s="51"/>
      <c r="AC842" s="51"/>
      <c r="AD842" s="51"/>
      <c r="AE842" s="54" t="s">
        <v>482</v>
      </c>
      <c r="AF842" s="51">
        <v>6</v>
      </c>
      <c r="AG842" s="51">
        <v>6</v>
      </c>
      <c r="AH842" s="51">
        <v>6</v>
      </c>
      <c r="AI842" s="51"/>
      <c r="AJ842" s="51">
        <v>3</v>
      </c>
      <c r="AK842" s="51" t="s">
        <v>483</v>
      </c>
      <c r="AL842" s="55">
        <v>43817</v>
      </c>
      <c r="AM842" s="56">
        <v>10.2753</v>
      </c>
      <c r="AN842" s="57">
        <v>0.9</v>
      </c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</row>
    <row r="843" spans="1:52" s="44" customFormat="1" x14ac:dyDescent="0.2">
      <c r="A843" s="44">
        <v>790</v>
      </c>
      <c r="B843" s="44">
        <v>84</v>
      </c>
      <c r="C843" s="44">
        <v>6</v>
      </c>
      <c r="D843" s="124" t="s">
        <v>304</v>
      </c>
      <c r="F843" s="116"/>
      <c r="G843" s="76"/>
      <c r="H843" s="6" t="s">
        <v>5530</v>
      </c>
      <c r="I843" s="16" t="s">
        <v>480</v>
      </c>
      <c r="J843" s="290">
        <v>529812</v>
      </c>
      <c r="K843" s="51" t="s">
        <v>4411</v>
      </c>
      <c r="L843" s="51" t="s">
        <v>4411</v>
      </c>
      <c r="M843" s="219" t="s">
        <v>4412</v>
      </c>
      <c r="N843" s="50" t="s">
        <v>4413</v>
      </c>
      <c r="O843" s="50"/>
      <c r="P843" s="51" t="s">
        <v>856</v>
      </c>
      <c r="Q843" s="351">
        <v>10.64</v>
      </c>
      <c r="R843" s="257" t="s">
        <v>93</v>
      </c>
      <c r="S843" s="54" t="s">
        <v>481</v>
      </c>
      <c r="T843" s="54" t="s">
        <v>517</v>
      </c>
      <c r="U843" s="54" t="s">
        <v>482</v>
      </c>
      <c r="V843" s="54" t="s">
        <v>482</v>
      </c>
      <c r="W843" s="54" t="s">
        <v>482</v>
      </c>
      <c r="X843" s="54" t="s">
        <v>482</v>
      </c>
      <c r="Y843" s="54" t="s">
        <v>482</v>
      </c>
      <c r="Z843" s="51"/>
      <c r="AA843" s="51"/>
      <c r="AB843" s="51"/>
      <c r="AC843" s="51"/>
      <c r="AD843" s="51"/>
      <c r="AE843" s="54" t="s">
        <v>482</v>
      </c>
      <c r="AF843" s="51">
        <v>6</v>
      </c>
      <c r="AG843" s="51">
        <v>6</v>
      </c>
      <c r="AH843" s="51">
        <v>6</v>
      </c>
      <c r="AI843" s="51"/>
      <c r="AJ843" s="51">
        <v>3</v>
      </c>
      <c r="AK843" s="51" t="s">
        <v>483</v>
      </c>
      <c r="AL843" s="55">
        <v>43817</v>
      </c>
      <c r="AM843" s="56">
        <v>10.2753</v>
      </c>
      <c r="AN843" s="57">
        <v>0.9</v>
      </c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</row>
    <row r="844" spans="1:52" s="44" customFormat="1" x14ac:dyDescent="0.2">
      <c r="A844" s="44">
        <v>790</v>
      </c>
      <c r="B844" s="44">
        <v>84</v>
      </c>
      <c r="C844" s="44">
        <v>6</v>
      </c>
      <c r="D844" s="124" t="s">
        <v>304</v>
      </c>
      <c r="F844" s="116"/>
      <c r="G844" s="76"/>
      <c r="H844" s="6" t="s">
        <v>5530</v>
      </c>
      <c r="I844" s="16" t="s">
        <v>480</v>
      </c>
      <c r="J844" s="290">
        <v>529813</v>
      </c>
      <c r="K844" s="51" t="s">
        <v>4414</v>
      </c>
      <c r="L844" s="51" t="s">
        <v>4414</v>
      </c>
      <c r="M844" s="219" t="s">
        <v>4415</v>
      </c>
      <c r="N844" s="50" t="s">
        <v>4416</v>
      </c>
      <c r="O844" s="50"/>
      <c r="P844" s="51" t="s">
        <v>856</v>
      </c>
      <c r="Q844" s="351">
        <v>10.64</v>
      </c>
      <c r="R844" s="257" t="s">
        <v>93</v>
      </c>
      <c r="S844" s="54" t="s">
        <v>481</v>
      </c>
      <c r="T844" s="54" t="s">
        <v>517</v>
      </c>
      <c r="U844" s="54" t="s">
        <v>482</v>
      </c>
      <c r="V844" s="54" t="s">
        <v>482</v>
      </c>
      <c r="W844" s="54" t="s">
        <v>482</v>
      </c>
      <c r="X844" s="54" t="s">
        <v>482</v>
      </c>
      <c r="Y844" s="54" t="s">
        <v>482</v>
      </c>
      <c r="Z844" s="51"/>
      <c r="AA844" s="51"/>
      <c r="AB844" s="51"/>
      <c r="AC844" s="51"/>
      <c r="AD844" s="51"/>
      <c r="AE844" s="54" t="s">
        <v>482</v>
      </c>
      <c r="AF844" s="51">
        <v>6</v>
      </c>
      <c r="AG844" s="51">
        <v>6</v>
      </c>
      <c r="AH844" s="51">
        <v>6</v>
      </c>
      <c r="AI844" s="51"/>
      <c r="AJ844" s="51">
        <v>3</v>
      </c>
      <c r="AK844" s="51" t="s">
        <v>483</v>
      </c>
      <c r="AL844" s="55">
        <v>43817</v>
      </c>
      <c r="AM844" s="56">
        <v>10.2753</v>
      </c>
      <c r="AN844" s="57">
        <v>0.9</v>
      </c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</row>
    <row r="845" spans="1:52" s="44" customFormat="1" x14ac:dyDescent="0.2">
      <c r="A845" s="44">
        <v>790</v>
      </c>
      <c r="B845" s="44">
        <v>84</v>
      </c>
      <c r="C845" s="44">
        <v>6</v>
      </c>
      <c r="D845" s="124" t="s">
        <v>304</v>
      </c>
      <c r="F845" s="116"/>
      <c r="G845" s="76"/>
      <c r="H845" s="6" t="s">
        <v>5530</v>
      </c>
      <c r="I845" s="16" t="s">
        <v>480</v>
      </c>
      <c r="J845" s="290">
        <v>529814</v>
      </c>
      <c r="K845" s="51" t="s">
        <v>4417</v>
      </c>
      <c r="L845" s="51" t="s">
        <v>4417</v>
      </c>
      <c r="M845" s="219" t="s">
        <v>4418</v>
      </c>
      <c r="N845" s="50" t="s">
        <v>4419</v>
      </c>
      <c r="O845" s="50"/>
      <c r="P845" s="51" t="s">
        <v>856</v>
      </c>
      <c r="Q845" s="351">
        <v>10.64</v>
      </c>
      <c r="R845" s="257" t="s">
        <v>93</v>
      </c>
      <c r="S845" s="54" t="s">
        <v>481</v>
      </c>
      <c r="T845" s="54" t="s">
        <v>517</v>
      </c>
      <c r="U845" s="54" t="s">
        <v>482</v>
      </c>
      <c r="V845" s="54" t="s">
        <v>482</v>
      </c>
      <c r="W845" s="54" t="s">
        <v>482</v>
      </c>
      <c r="X845" s="54" t="s">
        <v>482</v>
      </c>
      <c r="Y845" s="54" t="s">
        <v>482</v>
      </c>
      <c r="Z845" s="51"/>
      <c r="AA845" s="51"/>
      <c r="AB845" s="51"/>
      <c r="AC845" s="51"/>
      <c r="AD845" s="51"/>
      <c r="AE845" s="54" t="s">
        <v>482</v>
      </c>
      <c r="AF845" s="51">
        <v>6</v>
      </c>
      <c r="AG845" s="51">
        <v>6</v>
      </c>
      <c r="AH845" s="51">
        <v>6</v>
      </c>
      <c r="AI845" s="51"/>
      <c r="AJ845" s="51">
        <v>3</v>
      </c>
      <c r="AK845" s="51" t="s">
        <v>483</v>
      </c>
      <c r="AL845" s="55">
        <v>43817</v>
      </c>
      <c r="AM845" s="56">
        <v>10.2753</v>
      </c>
      <c r="AN845" s="57">
        <v>0.9</v>
      </c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</row>
    <row r="846" spans="1:52" s="44" customFormat="1" x14ac:dyDescent="0.2">
      <c r="A846" s="44">
        <v>790</v>
      </c>
      <c r="B846" s="44">
        <v>84</v>
      </c>
      <c r="C846" s="44">
        <v>6</v>
      </c>
      <c r="D846" s="124" t="s">
        <v>304</v>
      </c>
      <c r="F846" s="116"/>
      <c r="G846" s="76"/>
      <c r="H846" s="6" t="s">
        <v>5530</v>
      </c>
      <c r="I846" s="16" t="s">
        <v>480</v>
      </c>
      <c r="J846" s="290">
        <v>529815</v>
      </c>
      <c r="K846" s="51" t="s">
        <v>4420</v>
      </c>
      <c r="L846" s="51" t="s">
        <v>4420</v>
      </c>
      <c r="M846" s="219" t="s">
        <v>4421</v>
      </c>
      <c r="N846" s="50" t="s">
        <v>4422</v>
      </c>
      <c r="O846" s="50"/>
      <c r="P846" s="51" t="s">
        <v>856</v>
      </c>
      <c r="Q846" s="351">
        <v>10.64</v>
      </c>
      <c r="R846" s="257" t="s">
        <v>93</v>
      </c>
      <c r="S846" s="54" t="s">
        <v>481</v>
      </c>
      <c r="T846" s="54" t="s">
        <v>517</v>
      </c>
      <c r="U846" s="54" t="s">
        <v>482</v>
      </c>
      <c r="V846" s="54" t="s">
        <v>482</v>
      </c>
      <c r="W846" s="54" t="s">
        <v>482</v>
      </c>
      <c r="X846" s="54" t="s">
        <v>482</v>
      </c>
      <c r="Y846" s="54" t="s">
        <v>482</v>
      </c>
      <c r="Z846" s="51"/>
      <c r="AA846" s="51"/>
      <c r="AB846" s="51"/>
      <c r="AC846" s="51"/>
      <c r="AD846" s="51"/>
      <c r="AE846" s="54" t="s">
        <v>482</v>
      </c>
      <c r="AF846" s="51">
        <v>6</v>
      </c>
      <c r="AG846" s="51">
        <v>6</v>
      </c>
      <c r="AH846" s="51">
        <v>6</v>
      </c>
      <c r="AI846" s="51"/>
      <c r="AJ846" s="51">
        <v>3</v>
      </c>
      <c r="AK846" s="51" t="s">
        <v>483</v>
      </c>
      <c r="AL846" s="55">
        <v>43817</v>
      </c>
      <c r="AM846" s="56">
        <v>10.2753</v>
      </c>
      <c r="AN846" s="57">
        <v>0.9</v>
      </c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</row>
    <row r="847" spans="1:52" s="44" customFormat="1" x14ac:dyDescent="0.2">
      <c r="A847" s="44">
        <v>790</v>
      </c>
      <c r="B847" s="44">
        <v>84</v>
      </c>
      <c r="C847" s="44">
        <v>6</v>
      </c>
      <c r="D847" s="124" t="s">
        <v>304</v>
      </c>
      <c r="F847" s="116"/>
      <c r="G847" s="76"/>
      <c r="H847" s="6" t="s">
        <v>5530</v>
      </c>
      <c r="I847" s="16" t="s">
        <v>480</v>
      </c>
      <c r="J847" s="290">
        <v>529816</v>
      </c>
      <c r="K847" s="51" t="s">
        <v>4423</v>
      </c>
      <c r="L847" s="51" t="s">
        <v>4423</v>
      </c>
      <c r="M847" s="219" t="s">
        <v>4424</v>
      </c>
      <c r="N847" s="50" t="s">
        <v>4425</v>
      </c>
      <c r="O847" s="50"/>
      <c r="P847" s="51" t="s">
        <v>856</v>
      </c>
      <c r="Q847" s="351">
        <v>10.64</v>
      </c>
      <c r="R847" s="257" t="s">
        <v>93</v>
      </c>
      <c r="S847" s="54" t="s">
        <v>481</v>
      </c>
      <c r="T847" s="54" t="s">
        <v>517</v>
      </c>
      <c r="U847" s="54" t="s">
        <v>482</v>
      </c>
      <c r="V847" s="54" t="s">
        <v>482</v>
      </c>
      <c r="W847" s="54" t="s">
        <v>482</v>
      </c>
      <c r="X847" s="54" t="s">
        <v>482</v>
      </c>
      <c r="Y847" s="54" t="s">
        <v>482</v>
      </c>
      <c r="Z847" s="51"/>
      <c r="AA847" s="51"/>
      <c r="AB847" s="51"/>
      <c r="AC847" s="51"/>
      <c r="AD847" s="51"/>
      <c r="AE847" s="54" t="s">
        <v>482</v>
      </c>
      <c r="AF847" s="51">
        <v>6</v>
      </c>
      <c r="AG847" s="51">
        <v>6</v>
      </c>
      <c r="AH847" s="51">
        <v>6</v>
      </c>
      <c r="AI847" s="51"/>
      <c r="AJ847" s="51">
        <v>3</v>
      </c>
      <c r="AK847" s="51" t="s">
        <v>483</v>
      </c>
      <c r="AL847" s="55">
        <v>43817</v>
      </c>
      <c r="AM847" s="56">
        <v>10.2753</v>
      </c>
      <c r="AN847" s="57">
        <v>0.9</v>
      </c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</row>
    <row r="848" spans="1:52" s="44" customFormat="1" x14ac:dyDescent="0.2">
      <c r="A848" s="44">
        <v>790</v>
      </c>
      <c r="B848" s="44">
        <v>84</v>
      </c>
      <c r="C848" s="44">
        <v>6</v>
      </c>
      <c r="D848" s="124" t="s">
        <v>304</v>
      </c>
      <c r="F848" s="116"/>
      <c r="G848" s="76"/>
      <c r="H848" s="6" t="s">
        <v>5530</v>
      </c>
      <c r="I848" s="16" t="s">
        <v>480</v>
      </c>
      <c r="J848" s="290">
        <v>529817</v>
      </c>
      <c r="K848" s="51" t="s">
        <v>4426</v>
      </c>
      <c r="L848" s="51" t="s">
        <v>4426</v>
      </c>
      <c r="M848" s="219" t="s">
        <v>4427</v>
      </c>
      <c r="N848" s="50" t="s">
        <v>4428</v>
      </c>
      <c r="O848" s="50"/>
      <c r="P848" s="51" t="s">
        <v>856</v>
      </c>
      <c r="Q848" s="351">
        <v>10.64</v>
      </c>
      <c r="R848" s="257" t="s">
        <v>93</v>
      </c>
      <c r="S848" s="54" t="s">
        <v>481</v>
      </c>
      <c r="T848" s="54" t="s">
        <v>517</v>
      </c>
      <c r="U848" s="54" t="s">
        <v>482</v>
      </c>
      <c r="V848" s="54" t="s">
        <v>482</v>
      </c>
      <c r="W848" s="54" t="s">
        <v>482</v>
      </c>
      <c r="X848" s="54" t="s">
        <v>482</v>
      </c>
      <c r="Y848" s="54" t="s">
        <v>482</v>
      </c>
      <c r="Z848" s="51"/>
      <c r="AA848" s="51"/>
      <c r="AB848" s="51"/>
      <c r="AC848" s="51"/>
      <c r="AD848" s="51"/>
      <c r="AE848" s="54" t="s">
        <v>482</v>
      </c>
      <c r="AF848" s="51">
        <v>6</v>
      </c>
      <c r="AG848" s="51">
        <v>6</v>
      </c>
      <c r="AH848" s="51">
        <v>6</v>
      </c>
      <c r="AI848" s="51"/>
      <c r="AJ848" s="51">
        <v>3</v>
      </c>
      <c r="AK848" s="51" t="s">
        <v>483</v>
      </c>
      <c r="AL848" s="55">
        <v>43817</v>
      </c>
      <c r="AM848" s="56">
        <v>10.2753</v>
      </c>
      <c r="AN848" s="57">
        <v>0.9</v>
      </c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</row>
    <row r="849" spans="1:52" s="44" customFormat="1" x14ac:dyDescent="0.2">
      <c r="A849" s="44">
        <v>790</v>
      </c>
      <c r="B849" s="44">
        <v>84</v>
      </c>
      <c r="C849" s="44">
        <v>6</v>
      </c>
      <c r="D849" s="124" t="s">
        <v>304</v>
      </c>
      <c r="F849" s="116"/>
      <c r="G849" s="76"/>
      <c r="H849" s="6" t="s">
        <v>5530</v>
      </c>
      <c r="I849" s="16" t="s">
        <v>480</v>
      </c>
      <c r="J849" s="290">
        <v>529818</v>
      </c>
      <c r="K849" s="51" t="s">
        <v>4429</v>
      </c>
      <c r="L849" s="51" t="s">
        <v>4429</v>
      </c>
      <c r="M849" s="219" t="s">
        <v>4430</v>
      </c>
      <c r="N849" s="50" t="s">
        <v>4431</v>
      </c>
      <c r="O849" s="50"/>
      <c r="P849" s="51" t="s">
        <v>856</v>
      </c>
      <c r="Q849" s="351">
        <v>10.64</v>
      </c>
      <c r="R849" s="257" t="s">
        <v>93</v>
      </c>
      <c r="S849" s="54" t="s">
        <v>481</v>
      </c>
      <c r="T849" s="54" t="s">
        <v>517</v>
      </c>
      <c r="U849" s="54" t="s">
        <v>482</v>
      </c>
      <c r="V849" s="54" t="s">
        <v>482</v>
      </c>
      <c r="W849" s="54" t="s">
        <v>482</v>
      </c>
      <c r="X849" s="54" t="s">
        <v>482</v>
      </c>
      <c r="Y849" s="54" t="s">
        <v>482</v>
      </c>
      <c r="Z849" s="51"/>
      <c r="AA849" s="51"/>
      <c r="AB849" s="51"/>
      <c r="AC849" s="51"/>
      <c r="AD849" s="51"/>
      <c r="AE849" s="54" t="s">
        <v>482</v>
      </c>
      <c r="AF849" s="51">
        <v>6</v>
      </c>
      <c r="AG849" s="51">
        <v>6</v>
      </c>
      <c r="AH849" s="51">
        <v>6</v>
      </c>
      <c r="AI849" s="51"/>
      <c r="AJ849" s="51">
        <v>3</v>
      </c>
      <c r="AK849" s="51" t="s">
        <v>483</v>
      </c>
      <c r="AL849" s="55">
        <v>43817</v>
      </c>
      <c r="AM849" s="56">
        <v>10.2753</v>
      </c>
      <c r="AN849" s="57">
        <v>0.9</v>
      </c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</row>
    <row r="850" spans="1:52" s="44" customFormat="1" x14ac:dyDescent="0.2">
      <c r="A850" s="44">
        <v>790</v>
      </c>
      <c r="B850" s="44">
        <v>84</v>
      </c>
      <c r="C850" s="44">
        <v>6</v>
      </c>
      <c r="D850" s="124" t="s">
        <v>304</v>
      </c>
      <c r="F850" s="116"/>
      <c r="G850" s="76"/>
      <c r="H850" s="6" t="s">
        <v>5530</v>
      </c>
      <c r="I850" s="16" t="s">
        <v>480</v>
      </c>
      <c r="J850" s="290">
        <v>529819</v>
      </c>
      <c r="K850" s="51" t="s">
        <v>4432</v>
      </c>
      <c r="L850" s="51" t="s">
        <v>4432</v>
      </c>
      <c r="M850" s="219" t="s">
        <v>4433</v>
      </c>
      <c r="N850" s="50" t="s">
        <v>4434</v>
      </c>
      <c r="O850" s="50"/>
      <c r="P850" s="51" t="s">
        <v>856</v>
      </c>
      <c r="Q850" s="351">
        <v>10.64</v>
      </c>
      <c r="R850" s="257" t="s">
        <v>93</v>
      </c>
      <c r="S850" s="54" t="s">
        <v>481</v>
      </c>
      <c r="T850" s="54" t="s">
        <v>517</v>
      </c>
      <c r="U850" s="54" t="s">
        <v>482</v>
      </c>
      <c r="V850" s="54" t="s">
        <v>482</v>
      </c>
      <c r="W850" s="54" t="s">
        <v>482</v>
      </c>
      <c r="X850" s="54" t="s">
        <v>482</v>
      </c>
      <c r="Y850" s="54" t="s">
        <v>482</v>
      </c>
      <c r="Z850" s="51"/>
      <c r="AA850" s="51"/>
      <c r="AB850" s="51"/>
      <c r="AC850" s="51"/>
      <c r="AD850" s="51"/>
      <c r="AE850" s="54" t="s">
        <v>482</v>
      </c>
      <c r="AF850" s="51">
        <v>6</v>
      </c>
      <c r="AG850" s="51">
        <v>6</v>
      </c>
      <c r="AH850" s="51">
        <v>6</v>
      </c>
      <c r="AI850" s="51"/>
      <c r="AJ850" s="51">
        <v>3</v>
      </c>
      <c r="AK850" s="51" t="s">
        <v>483</v>
      </c>
      <c r="AL850" s="55">
        <v>43817</v>
      </c>
      <c r="AM850" s="56">
        <v>10.2753</v>
      </c>
      <c r="AN850" s="57">
        <v>0.9</v>
      </c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</row>
    <row r="851" spans="1:52" s="44" customFormat="1" x14ac:dyDescent="0.2">
      <c r="A851" s="44">
        <v>790</v>
      </c>
      <c r="B851" s="44">
        <v>84</v>
      </c>
      <c r="C851" s="44">
        <v>6</v>
      </c>
      <c r="D851" s="124" t="s">
        <v>304</v>
      </c>
      <c r="F851" s="116"/>
      <c r="G851" s="76"/>
      <c r="H851" s="6" t="s">
        <v>5530</v>
      </c>
      <c r="I851" s="16" t="s">
        <v>480</v>
      </c>
      <c r="J851" s="290">
        <v>529820</v>
      </c>
      <c r="K851" s="51" t="s">
        <v>4435</v>
      </c>
      <c r="L851" s="51" t="s">
        <v>4435</v>
      </c>
      <c r="M851" s="219" t="s">
        <v>4436</v>
      </c>
      <c r="N851" s="50" t="s">
        <v>4437</v>
      </c>
      <c r="O851" s="50"/>
      <c r="P851" s="51" t="s">
        <v>856</v>
      </c>
      <c r="Q851" s="351">
        <v>10.64</v>
      </c>
      <c r="R851" s="257" t="s">
        <v>93</v>
      </c>
      <c r="S851" s="54" t="s">
        <v>481</v>
      </c>
      <c r="T851" s="54" t="s">
        <v>517</v>
      </c>
      <c r="U851" s="54" t="s">
        <v>482</v>
      </c>
      <c r="V851" s="54" t="s">
        <v>482</v>
      </c>
      <c r="W851" s="54" t="s">
        <v>482</v>
      </c>
      <c r="X851" s="54" t="s">
        <v>482</v>
      </c>
      <c r="Y851" s="54" t="s">
        <v>482</v>
      </c>
      <c r="Z851" s="51"/>
      <c r="AA851" s="51"/>
      <c r="AB851" s="51"/>
      <c r="AC851" s="51"/>
      <c r="AD851" s="51"/>
      <c r="AE851" s="54" t="s">
        <v>482</v>
      </c>
      <c r="AF851" s="51">
        <v>6</v>
      </c>
      <c r="AG851" s="51">
        <v>6</v>
      </c>
      <c r="AH851" s="51">
        <v>6</v>
      </c>
      <c r="AI851" s="51"/>
      <c r="AJ851" s="51">
        <v>3</v>
      </c>
      <c r="AK851" s="51" t="s">
        <v>483</v>
      </c>
      <c r="AL851" s="55">
        <v>43817</v>
      </c>
      <c r="AM851" s="56">
        <v>10.2753</v>
      </c>
      <c r="AN851" s="57">
        <v>0.9</v>
      </c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</row>
    <row r="852" spans="1:52" s="44" customFormat="1" x14ac:dyDescent="0.2">
      <c r="A852" s="44">
        <v>790</v>
      </c>
      <c r="B852" s="44">
        <v>84</v>
      </c>
      <c r="C852" s="44">
        <v>6</v>
      </c>
      <c r="D852" s="124" t="s">
        <v>304</v>
      </c>
      <c r="F852" s="116"/>
      <c r="G852" s="76"/>
      <c r="H852" s="6" t="s">
        <v>5530</v>
      </c>
      <c r="I852" s="16" t="s">
        <v>480</v>
      </c>
      <c r="J852" s="290">
        <v>529821</v>
      </c>
      <c r="K852" s="51" t="s">
        <v>4438</v>
      </c>
      <c r="L852" s="51" t="s">
        <v>4438</v>
      </c>
      <c r="M852" s="219" t="s">
        <v>4439</v>
      </c>
      <c r="N852" s="50" t="s">
        <v>4440</v>
      </c>
      <c r="O852" s="50"/>
      <c r="P852" s="51" t="s">
        <v>856</v>
      </c>
      <c r="Q852" s="351">
        <v>10.64</v>
      </c>
      <c r="R852" s="257" t="s">
        <v>93</v>
      </c>
      <c r="S852" s="54" t="s">
        <v>481</v>
      </c>
      <c r="T852" s="54" t="s">
        <v>517</v>
      </c>
      <c r="U852" s="54" t="s">
        <v>482</v>
      </c>
      <c r="V852" s="54" t="s">
        <v>482</v>
      </c>
      <c r="W852" s="54" t="s">
        <v>482</v>
      </c>
      <c r="X852" s="54" t="s">
        <v>482</v>
      </c>
      <c r="Y852" s="54" t="s">
        <v>482</v>
      </c>
      <c r="Z852" s="51"/>
      <c r="AA852" s="51"/>
      <c r="AB852" s="51"/>
      <c r="AC852" s="51"/>
      <c r="AD852" s="51"/>
      <c r="AE852" s="54" t="s">
        <v>482</v>
      </c>
      <c r="AF852" s="51">
        <v>6</v>
      </c>
      <c r="AG852" s="51">
        <v>6</v>
      </c>
      <c r="AH852" s="51">
        <v>6</v>
      </c>
      <c r="AI852" s="51"/>
      <c r="AJ852" s="51">
        <v>3</v>
      </c>
      <c r="AK852" s="51" t="s">
        <v>483</v>
      </c>
      <c r="AL852" s="55">
        <v>43817</v>
      </c>
      <c r="AM852" s="56">
        <v>10.2753</v>
      </c>
      <c r="AN852" s="57">
        <v>0.9</v>
      </c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</row>
    <row r="853" spans="1:52" s="44" customFormat="1" x14ac:dyDescent="0.2">
      <c r="A853" s="44">
        <v>790</v>
      </c>
      <c r="B853" s="44">
        <v>84</v>
      </c>
      <c r="C853" s="44">
        <v>6</v>
      </c>
      <c r="D853" s="124" t="s">
        <v>304</v>
      </c>
      <c r="F853" s="116"/>
      <c r="G853" s="76"/>
      <c r="H853" s="6" t="s">
        <v>5530</v>
      </c>
      <c r="I853" s="16" t="s">
        <v>480</v>
      </c>
      <c r="J853" s="290">
        <v>529822</v>
      </c>
      <c r="K853" s="51" t="s">
        <v>4441</v>
      </c>
      <c r="L853" s="51" t="s">
        <v>4441</v>
      </c>
      <c r="M853" s="219" t="s">
        <v>4442</v>
      </c>
      <c r="N853" s="50" t="s">
        <v>4443</v>
      </c>
      <c r="O853" s="50"/>
      <c r="P853" s="51" t="s">
        <v>856</v>
      </c>
      <c r="Q853" s="351">
        <v>10.64</v>
      </c>
      <c r="R853" s="257" t="s">
        <v>93</v>
      </c>
      <c r="S853" s="54" t="s">
        <v>481</v>
      </c>
      <c r="T853" s="54" t="s">
        <v>517</v>
      </c>
      <c r="U853" s="54" t="s">
        <v>482</v>
      </c>
      <c r="V853" s="54" t="s">
        <v>482</v>
      </c>
      <c r="W853" s="54" t="s">
        <v>482</v>
      </c>
      <c r="X853" s="54" t="s">
        <v>482</v>
      </c>
      <c r="Y853" s="54" t="s">
        <v>482</v>
      </c>
      <c r="Z853" s="51"/>
      <c r="AA853" s="51"/>
      <c r="AB853" s="51"/>
      <c r="AC853" s="51"/>
      <c r="AD853" s="51"/>
      <c r="AE853" s="54" t="s">
        <v>482</v>
      </c>
      <c r="AF853" s="51">
        <v>6</v>
      </c>
      <c r="AG853" s="51">
        <v>6</v>
      </c>
      <c r="AH853" s="51">
        <v>6</v>
      </c>
      <c r="AI853" s="51"/>
      <c r="AJ853" s="51">
        <v>3</v>
      </c>
      <c r="AK853" s="51" t="s">
        <v>483</v>
      </c>
      <c r="AL853" s="55">
        <v>43817</v>
      </c>
      <c r="AM853" s="56">
        <v>10.2753</v>
      </c>
      <c r="AN853" s="57">
        <v>0.9</v>
      </c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</row>
    <row r="854" spans="1:52" s="44" customFormat="1" x14ac:dyDescent="0.2">
      <c r="A854" s="44">
        <v>790</v>
      </c>
      <c r="B854" s="44">
        <v>84</v>
      </c>
      <c r="C854" s="44">
        <v>6</v>
      </c>
      <c r="D854" s="124" t="s">
        <v>304</v>
      </c>
      <c r="F854" s="116"/>
      <c r="G854" s="76"/>
      <c r="H854" s="6" t="s">
        <v>5530</v>
      </c>
      <c r="I854" s="16" t="s">
        <v>480</v>
      </c>
      <c r="J854" s="290">
        <v>529823</v>
      </c>
      <c r="K854" s="51" t="s">
        <v>4444</v>
      </c>
      <c r="L854" s="51" t="s">
        <v>4444</v>
      </c>
      <c r="M854" s="219" t="s">
        <v>4445</v>
      </c>
      <c r="N854" s="50" t="s">
        <v>4446</v>
      </c>
      <c r="O854" s="50"/>
      <c r="P854" s="51" t="s">
        <v>856</v>
      </c>
      <c r="Q854" s="351">
        <v>10.64</v>
      </c>
      <c r="R854" s="257" t="s">
        <v>93</v>
      </c>
      <c r="S854" s="54" t="s">
        <v>481</v>
      </c>
      <c r="T854" s="54" t="s">
        <v>517</v>
      </c>
      <c r="U854" s="54" t="s">
        <v>482</v>
      </c>
      <c r="V854" s="54" t="s">
        <v>482</v>
      </c>
      <c r="W854" s="54" t="s">
        <v>482</v>
      </c>
      <c r="X854" s="54" t="s">
        <v>482</v>
      </c>
      <c r="Y854" s="54" t="s">
        <v>482</v>
      </c>
      <c r="Z854" s="51"/>
      <c r="AA854" s="51"/>
      <c r="AB854" s="51"/>
      <c r="AC854" s="51"/>
      <c r="AD854" s="51"/>
      <c r="AE854" s="54" t="s">
        <v>482</v>
      </c>
      <c r="AF854" s="51">
        <v>6</v>
      </c>
      <c r="AG854" s="51">
        <v>6</v>
      </c>
      <c r="AH854" s="51">
        <v>6</v>
      </c>
      <c r="AI854" s="51"/>
      <c r="AJ854" s="51">
        <v>3</v>
      </c>
      <c r="AK854" s="51" t="s">
        <v>483</v>
      </c>
      <c r="AL854" s="55">
        <v>43817</v>
      </c>
      <c r="AM854" s="56">
        <v>10.2753</v>
      </c>
      <c r="AN854" s="57">
        <v>0.9</v>
      </c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</row>
    <row r="855" spans="1:52" s="44" customFormat="1" x14ac:dyDescent="0.2">
      <c r="A855" s="44">
        <v>790</v>
      </c>
      <c r="B855" s="44">
        <v>84</v>
      </c>
      <c r="C855" s="44">
        <v>6</v>
      </c>
      <c r="D855" s="124" t="s">
        <v>304</v>
      </c>
      <c r="F855" s="116"/>
      <c r="G855" s="76"/>
      <c r="H855" s="6" t="s">
        <v>5530</v>
      </c>
      <c r="I855" s="16" t="s">
        <v>480</v>
      </c>
      <c r="J855" s="290">
        <v>529829</v>
      </c>
      <c r="K855" s="51" t="s">
        <v>4447</v>
      </c>
      <c r="L855" s="51" t="s">
        <v>4447</v>
      </c>
      <c r="M855" s="219" t="s">
        <v>4448</v>
      </c>
      <c r="N855" s="50" t="s">
        <v>4449</v>
      </c>
      <c r="O855" s="50"/>
      <c r="P855" s="51" t="s">
        <v>856</v>
      </c>
      <c r="Q855" s="351">
        <v>10.64</v>
      </c>
      <c r="R855" s="257" t="s">
        <v>93</v>
      </c>
      <c r="S855" s="54" t="s">
        <v>481</v>
      </c>
      <c r="T855" s="54" t="s">
        <v>517</v>
      </c>
      <c r="U855" s="54" t="s">
        <v>482</v>
      </c>
      <c r="V855" s="54" t="s">
        <v>482</v>
      </c>
      <c r="W855" s="54" t="s">
        <v>482</v>
      </c>
      <c r="X855" s="54" t="s">
        <v>482</v>
      </c>
      <c r="Y855" s="54" t="s">
        <v>482</v>
      </c>
      <c r="Z855" s="51"/>
      <c r="AA855" s="51"/>
      <c r="AB855" s="51"/>
      <c r="AC855" s="51"/>
      <c r="AD855" s="51"/>
      <c r="AE855" s="54" t="s">
        <v>482</v>
      </c>
      <c r="AF855" s="51">
        <v>6</v>
      </c>
      <c r="AG855" s="51">
        <v>6</v>
      </c>
      <c r="AH855" s="51">
        <v>6</v>
      </c>
      <c r="AI855" s="51"/>
      <c r="AJ855" s="51">
        <v>3</v>
      </c>
      <c r="AK855" s="51" t="s">
        <v>483</v>
      </c>
      <c r="AL855" s="55">
        <v>43817</v>
      </c>
      <c r="AM855" s="56">
        <v>10.2753</v>
      </c>
      <c r="AN855" s="57">
        <v>0.9</v>
      </c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</row>
    <row r="856" spans="1:52" s="44" customFormat="1" x14ac:dyDescent="0.2">
      <c r="A856" s="44">
        <v>790</v>
      </c>
      <c r="B856" s="44">
        <v>84</v>
      </c>
      <c r="C856" s="44">
        <v>6</v>
      </c>
      <c r="D856" s="124" t="s">
        <v>304</v>
      </c>
      <c r="F856" s="116"/>
      <c r="G856" s="76"/>
      <c r="H856" s="6" t="s">
        <v>5530</v>
      </c>
      <c r="I856" s="16" t="s">
        <v>480</v>
      </c>
      <c r="J856" s="290">
        <v>529830</v>
      </c>
      <c r="K856" s="51" t="s">
        <v>4450</v>
      </c>
      <c r="L856" s="51" t="s">
        <v>4450</v>
      </c>
      <c r="M856" s="219" t="s">
        <v>4451</v>
      </c>
      <c r="N856" s="50" t="s">
        <v>4452</v>
      </c>
      <c r="O856" s="50"/>
      <c r="P856" s="51" t="s">
        <v>856</v>
      </c>
      <c r="Q856" s="351">
        <v>10.64</v>
      </c>
      <c r="R856" s="257" t="s">
        <v>93</v>
      </c>
      <c r="S856" s="54" t="s">
        <v>481</v>
      </c>
      <c r="T856" s="54" t="s">
        <v>517</v>
      </c>
      <c r="U856" s="54" t="s">
        <v>482</v>
      </c>
      <c r="V856" s="54" t="s">
        <v>482</v>
      </c>
      <c r="W856" s="54" t="s">
        <v>482</v>
      </c>
      <c r="X856" s="54" t="s">
        <v>482</v>
      </c>
      <c r="Y856" s="54" t="s">
        <v>482</v>
      </c>
      <c r="Z856" s="51"/>
      <c r="AA856" s="51"/>
      <c r="AB856" s="51"/>
      <c r="AC856" s="51"/>
      <c r="AD856" s="51"/>
      <c r="AE856" s="54" t="s">
        <v>482</v>
      </c>
      <c r="AF856" s="51">
        <v>6</v>
      </c>
      <c r="AG856" s="51">
        <v>6</v>
      </c>
      <c r="AH856" s="51">
        <v>6</v>
      </c>
      <c r="AI856" s="51"/>
      <c r="AJ856" s="51">
        <v>3</v>
      </c>
      <c r="AK856" s="51" t="s">
        <v>483</v>
      </c>
      <c r="AL856" s="55">
        <v>43817</v>
      </c>
      <c r="AM856" s="56">
        <v>10.2753</v>
      </c>
      <c r="AN856" s="57">
        <v>0.9</v>
      </c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</row>
    <row r="857" spans="1:52" s="44" customFormat="1" x14ac:dyDescent="0.2">
      <c r="A857" s="44">
        <v>790</v>
      </c>
      <c r="B857" s="44">
        <v>84</v>
      </c>
      <c r="C857" s="44">
        <v>6</v>
      </c>
      <c r="D857" s="124" t="s">
        <v>304</v>
      </c>
      <c r="F857" s="116"/>
      <c r="G857" s="76"/>
      <c r="H857" s="6" t="s">
        <v>5530</v>
      </c>
      <c r="I857" s="16" t="s">
        <v>480</v>
      </c>
      <c r="J857" s="290">
        <v>529709</v>
      </c>
      <c r="K857" s="51" t="s">
        <v>4453</v>
      </c>
      <c r="L857" s="51" t="s">
        <v>4453</v>
      </c>
      <c r="M857" s="219" t="s">
        <v>4454</v>
      </c>
      <c r="N857" s="50" t="s">
        <v>4455</v>
      </c>
      <c r="O857" s="50"/>
      <c r="P857" s="51" t="s">
        <v>856</v>
      </c>
      <c r="Q857" s="351">
        <v>10.64</v>
      </c>
      <c r="R857" s="257" t="s">
        <v>93</v>
      </c>
      <c r="S857" s="54" t="s">
        <v>481</v>
      </c>
      <c r="T857" s="54" t="s">
        <v>517</v>
      </c>
      <c r="U857" s="54" t="s">
        <v>482</v>
      </c>
      <c r="V857" s="54" t="s">
        <v>482</v>
      </c>
      <c r="W857" s="54" t="s">
        <v>482</v>
      </c>
      <c r="X857" s="54" t="s">
        <v>482</v>
      </c>
      <c r="Y857" s="54" t="s">
        <v>482</v>
      </c>
      <c r="Z857" s="51"/>
      <c r="AA857" s="51"/>
      <c r="AB857" s="51"/>
      <c r="AC857" s="51"/>
      <c r="AD857" s="51"/>
      <c r="AE857" s="54" t="s">
        <v>482</v>
      </c>
      <c r="AF857" s="51">
        <v>6</v>
      </c>
      <c r="AG857" s="51">
        <v>6</v>
      </c>
      <c r="AH857" s="51">
        <v>6</v>
      </c>
      <c r="AI857" s="51"/>
      <c r="AJ857" s="51">
        <v>3</v>
      </c>
      <c r="AK857" s="51" t="s">
        <v>483</v>
      </c>
      <c r="AL857" s="55">
        <v>43817</v>
      </c>
      <c r="AM857" s="56">
        <v>10.2753</v>
      </c>
      <c r="AN857" s="57">
        <v>0.9</v>
      </c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</row>
    <row r="858" spans="1:52" s="44" customFormat="1" x14ac:dyDescent="0.2">
      <c r="A858" s="44">
        <v>790</v>
      </c>
      <c r="B858" s="44">
        <v>84</v>
      </c>
      <c r="C858" s="44">
        <v>6</v>
      </c>
      <c r="D858" s="124" t="s">
        <v>304</v>
      </c>
      <c r="F858" s="116"/>
      <c r="G858" s="76"/>
      <c r="H858" s="6" t="s">
        <v>5530</v>
      </c>
      <c r="I858" s="16" t="s">
        <v>480</v>
      </c>
      <c r="J858" s="290">
        <v>529710</v>
      </c>
      <c r="K858" s="51" t="s">
        <v>4456</v>
      </c>
      <c r="L858" s="51" t="s">
        <v>4456</v>
      </c>
      <c r="M858" s="219" t="s">
        <v>4457</v>
      </c>
      <c r="N858" s="50" t="s">
        <v>4458</v>
      </c>
      <c r="O858" s="50"/>
      <c r="P858" s="51" t="s">
        <v>856</v>
      </c>
      <c r="Q858" s="351">
        <v>10.64</v>
      </c>
      <c r="R858" s="257" t="s">
        <v>93</v>
      </c>
      <c r="S858" s="54" t="s">
        <v>481</v>
      </c>
      <c r="T858" s="54" t="s">
        <v>517</v>
      </c>
      <c r="U858" s="54" t="s">
        <v>482</v>
      </c>
      <c r="V858" s="54" t="s">
        <v>482</v>
      </c>
      <c r="W858" s="54" t="s">
        <v>482</v>
      </c>
      <c r="X858" s="54" t="s">
        <v>482</v>
      </c>
      <c r="Y858" s="54" t="s">
        <v>482</v>
      </c>
      <c r="Z858" s="51"/>
      <c r="AA858" s="51"/>
      <c r="AB858" s="51"/>
      <c r="AC858" s="51"/>
      <c r="AD858" s="51"/>
      <c r="AE858" s="54" t="s">
        <v>482</v>
      </c>
      <c r="AF858" s="51">
        <v>6</v>
      </c>
      <c r="AG858" s="51">
        <v>6</v>
      </c>
      <c r="AH858" s="51">
        <v>6</v>
      </c>
      <c r="AI858" s="51"/>
      <c r="AJ858" s="51">
        <v>3</v>
      </c>
      <c r="AK858" s="51" t="s">
        <v>483</v>
      </c>
      <c r="AL858" s="55">
        <v>43817</v>
      </c>
      <c r="AM858" s="56">
        <v>10.2753</v>
      </c>
      <c r="AN858" s="57">
        <v>0.9</v>
      </c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</row>
    <row r="859" spans="1:52" s="44" customFormat="1" x14ac:dyDescent="0.2">
      <c r="A859" s="44">
        <v>790</v>
      </c>
      <c r="B859" s="44">
        <v>84</v>
      </c>
      <c r="C859" s="44">
        <v>6</v>
      </c>
      <c r="D859" s="124" t="s">
        <v>304</v>
      </c>
      <c r="F859" s="116"/>
      <c r="G859" s="76"/>
      <c r="H859" s="6" t="s">
        <v>5530</v>
      </c>
      <c r="I859" s="16" t="s">
        <v>480</v>
      </c>
      <c r="J859" s="290">
        <v>529711</v>
      </c>
      <c r="K859" s="51" t="s">
        <v>4459</v>
      </c>
      <c r="L859" s="51" t="s">
        <v>4459</v>
      </c>
      <c r="M859" s="219" t="s">
        <v>4460</v>
      </c>
      <c r="N859" s="50" t="s">
        <v>4461</v>
      </c>
      <c r="O859" s="50"/>
      <c r="P859" s="51" t="s">
        <v>856</v>
      </c>
      <c r="Q859" s="351">
        <v>10.64</v>
      </c>
      <c r="R859" s="257" t="s">
        <v>93</v>
      </c>
      <c r="S859" s="54" t="s">
        <v>481</v>
      </c>
      <c r="T859" s="54" t="s">
        <v>517</v>
      </c>
      <c r="U859" s="54" t="s">
        <v>482</v>
      </c>
      <c r="V859" s="54" t="s">
        <v>482</v>
      </c>
      <c r="W859" s="54" t="s">
        <v>482</v>
      </c>
      <c r="X859" s="54" t="s">
        <v>482</v>
      </c>
      <c r="Y859" s="54" t="s">
        <v>482</v>
      </c>
      <c r="Z859" s="51"/>
      <c r="AA859" s="51"/>
      <c r="AB859" s="51"/>
      <c r="AC859" s="51"/>
      <c r="AD859" s="51"/>
      <c r="AE859" s="54" t="s">
        <v>482</v>
      </c>
      <c r="AF859" s="51">
        <v>6</v>
      </c>
      <c r="AG859" s="51">
        <v>6</v>
      </c>
      <c r="AH859" s="51">
        <v>6</v>
      </c>
      <c r="AI859" s="51"/>
      <c r="AJ859" s="51">
        <v>3</v>
      </c>
      <c r="AK859" s="51" t="s">
        <v>483</v>
      </c>
      <c r="AL859" s="55">
        <v>43817</v>
      </c>
      <c r="AM859" s="56">
        <v>10.2753</v>
      </c>
      <c r="AN859" s="57">
        <v>0.9</v>
      </c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</row>
    <row r="860" spans="1:52" s="44" customFormat="1" x14ac:dyDescent="0.2">
      <c r="A860" s="44">
        <v>790</v>
      </c>
      <c r="B860" s="44">
        <v>84</v>
      </c>
      <c r="C860" s="44">
        <v>6</v>
      </c>
      <c r="D860" s="124" t="s">
        <v>304</v>
      </c>
      <c r="F860" s="116"/>
      <c r="G860" s="76"/>
      <c r="H860" s="6" t="s">
        <v>5530</v>
      </c>
      <c r="I860" s="16" t="s">
        <v>480</v>
      </c>
      <c r="J860" s="290">
        <v>529712</v>
      </c>
      <c r="K860" s="51" t="s">
        <v>4462</v>
      </c>
      <c r="L860" s="51" t="s">
        <v>4462</v>
      </c>
      <c r="M860" s="219" t="s">
        <v>4463</v>
      </c>
      <c r="N860" s="50" t="s">
        <v>4464</v>
      </c>
      <c r="O860" s="50"/>
      <c r="P860" s="51" t="s">
        <v>856</v>
      </c>
      <c r="Q860" s="351">
        <v>10.64</v>
      </c>
      <c r="R860" s="257" t="s">
        <v>93</v>
      </c>
      <c r="S860" s="54" t="s">
        <v>481</v>
      </c>
      <c r="T860" s="54" t="s">
        <v>517</v>
      </c>
      <c r="U860" s="54" t="s">
        <v>482</v>
      </c>
      <c r="V860" s="54" t="s">
        <v>482</v>
      </c>
      <c r="W860" s="54" t="s">
        <v>482</v>
      </c>
      <c r="X860" s="54" t="s">
        <v>482</v>
      </c>
      <c r="Y860" s="54" t="s">
        <v>482</v>
      </c>
      <c r="Z860" s="51"/>
      <c r="AA860" s="51"/>
      <c r="AB860" s="51"/>
      <c r="AC860" s="51"/>
      <c r="AD860" s="51"/>
      <c r="AE860" s="54" t="s">
        <v>482</v>
      </c>
      <c r="AF860" s="51">
        <v>6</v>
      </c>
      <c r="AG860" s="51">
        <v>6</v>
      </c>
      <c r="AH860" s="51">
        <v>6</v>
      </c>
      <c r="AI860" s="51"/>
      <c r="AJ860" s="51">
        <v>3</v>
      </c>
      <c r="AK860" s="51" t="s">
        <v>483</v>
      </c>
      <c r="AL860" s="55">
        <v>43817</v>
      </c>
      <c r="AM860" s="56">
        <v>10.2753</v>
      </c>
      <c r="AN860" s="57">
        <v>0.9</v>
      </c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</row>
    <row r="861" spans="1:52" s="44" customFormat="1" x14ac:dyDescent="0.2">
      <c r="A861" s="44">
        <v>790</v>
      </c>
      <c r="B861" s="44">
        <v>84</v>
      </c>
      <c r="C861" s="44">
        <v>6</v>
      </c>
      <c r="D861" s="124" t="s">
        <v>304</v>
      </c>
      <c r="F861" s="116"/>
      <c r="G861" s="76"/>
      <c r="H861" s="6" t="s">
        <v>5530</v>
      </c>
      <c r="I861" s="16" t="s">
        <v>480</v>
      </c>
      <c r="J861" s="290">
        <v>529713</v>
      </c>
      <c r="K861" s="51" t="s">
        <v>4465</v>
      </c>
      <c r="L861" s="51" t="s">
        <v>4465</v>
      </c>
      <c r="M861" s="219" t="s">
        <v>4466</v>
      </c>
      <c r="N861" s="50" t="s">
        <v>4467</v>
      </c>
      <c r="O861" s="50"/>
      <c r="P861" s="51" t="s">
        <v>856</v>
      </c>
      <c r="Q861" s="351">
        <v>10.64</v>
      </c>
      <c r="R861" s="257" t="s">
        <v>93</v>
      </c>
      <c r="S861" s="54" t="s">
        <v>481</v>
      </c>
      <c r="T861" s="54" t="s">
        <v>517</v>
      </c>
      <c r="U861" s="54" t="s">
        <v>482</v>
      </c>
      <c r="V861" s="54" t="s">
        <v>482</v>
      </c>
      <c r="W861" s="54" t="s">
        <v>482</v>
      </c>
      <c r="X861" s="54" t="s">
        <v>482</v>
      </c>
      <c r="Y861" s="54" t="s">
        <v>482</v>
      </c>
      <c r="Z861" s="51"/>
      <c r="AA861" s="51"/>
      <c r="AB861" s="51"/>
      <c r="AC861" s="51"/>
      <c r="AD861" s="51"/>
      <c r="AE861" s="54" t="s">
        <v>482</v>
      </c>
      <c r="AF861" s="51">
        <v>6</v>
      </c>
      <c r="AG861" s="51">
        <v>6</v>
      </c>
      <c r="AH861" s="51">
        <v>6</v>
      </c>
      <c r="AI861" s="51"/>
      <c r="AJ861" s="51">
        <v>3</v>
      </c>
      <c r="AK861" s="51" t="s">
        <v>483</v>
      </c>
      <c r="AL861" s="55">
        <v>43817</v>
      </c>
      <c r="AM861" s="56">
        <v>10.2753</v>
      </c>
      <c r="AN861" s="57">
        <v>0.9</v>
      </c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</row>
    <row r="862" spans="1:52" s="44" customFormat="1" x14ac:dyDescent="0.2">
      <c r="A862" s="44">
        <v>790</v>
      </c>
      <c r="B862" s="44">
        <v>84</v>
      </c>
      <c r="C862" s="44">
        <v>6</v>
      </c>
      <c r="D862" s="124" t="s">
        <v>304</v>
      </c>
      <c r="F862" s="116"/>
      <c r="G862" s="76"/>
      <c r="H862" s="6" t="s">
        <v>5530</v>
      </c>
      <c r="I862" s="16" t="s">
        <v>480</v>
      </c>
      <c r="J862" s="290">
        <v>529714</v>
      </c>
      <c r="K862" s="51" t="s">
        <v>4468</v>
      </c>
      <c r="L862" s="51" t="s">
        <v>4468</v>
      </c>
      <c r="M862" s="219" t="s">
        <v>4469</v>
      </c>
      <c r="N862" s="50" t="s">
        <v>4470</v>
      </c>
      <c r="O862" s="50"/>
      <c r="P862" s="51" t="s">
        <v>856</v>
      </c>
      <c r="Q862" s="351">
        <v>10.64</v>
      </c>
      <c r="R862" s="257" t="s">
        <v>93</v>
      </c>
      <c r="S862" s="54" t="s">
        <v>481</v>
      </c>
      <c r="T862" s="54" t="s">
        <v>517</v>
      </c>
      <c r="U862" s="54" t="s">
        <v>482</v>
      </c>
      <c r="V862" s="54" t="s">
        <v>482</v>
      </c>
      <c r="W862" s="54" t="s">
        <v>482</v>
      </c>
      <c r="X862" s="54" t="s">
        <v>482</v>
      </c>
      <c r="Y862" s="54" t="s">
        <v>482</v>
      </c>
      <c r="Z862" s="51"/>
      <c r="AA862" s="51"/>
      <c r="AB862" s="51"/>
      <c r="AC862" s="51"/>
      <c r="AD862" s="51"/>
      <c r="AE862" s="54" t="s">
        <v>482</v>
      </c>
      <c r="AF862" s="51">
        <v>6</v>
      </c>
      <c r="AG862" s="51">
        <v>6</v>
      </c>
      <c r="AH862" s="51">
        <v>6</v>
      </c>
      <c r="AI862" s="51"/>
      <c r="AJ862" s="51">
        <v>3</v>
      </c>
      <c r="AK862" s="51" t="s">
        <v>483</v>
      </c>
      <c r="AL862" s="55">
        <v>43817</v>
      </c>
      <c r="AM862" s="56">
        <v>10.2753</v>
      </c>
      <c r="AN862" s="57">
        <v>0.9</v>
      </c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</row>
    <row r="863" spans="1:52" s="44" customFormat="1" x14ac:dyDescent="0.2">
      <c r="A863" s="44">
        <v>790</v>
      </c>
      <c r="B863" s="44">
        <v>84</v>
      </c>
      <c r="C863" s="44">
        <v>6</v>
      </c>
      <c r="D863" s="124" t="s">
        <v>304</v>
      </c>
      <c r="F863" s="116"/>
      <c r="G863" s="76"/>
      <c r="H863" s="6" t="s">
        <v>5530</v>
      </c>
      <c r="I863" s="16" t="s">
        <v>480</v>
      </c>
      <c r="J863" s="290">
        <v>529715</v>
      </c>
      <c r="K863" s="51" t="s">
        <v>4471</v>
      </c>
      <c r="L863" s="51" t="s">
        <v>4471</v>
      </c>
      <c r="M863" s="219" t="s">
        <v>4472</v>
      </c>
      <c r="N863" s="50" t="s">
        <v>4473</v>
      </c>
      <c r="O863" s="50"/>
      <c r="P863" s="51" t="s">
        <v>856</v>
      </c>
      <c r="Q863" s="351">
        <v>10.64</v>
      </c>
      <c r="R863" s="257" t="s">
        <v>93</v>
      </c>
      <c r="S863" s="54" t="s">
        <v>481</v>
      </c>
      <c r="T863" s="54" t="s">
        <v>517</v>
      </c>
      <c r="U863" s="54" t="s">
        <v>482</v>
      </c>
      <c r="V863" s="54" t="s">
        <v>482</v>
      </c>
      <c r="W863" s="54" t="s">
        <v>482</v>
      </c>
      <c r="X863" s="54" t="s">
        <v>482</v>
      </c>
      <c r="Y863" s="54" t="s">
        <v>482</v>
      </c>
      <c r="Z863" s="51"/>
      <c r="AA863" s="51"/>
      <c r="AB863" s="51"/>
      <c r="AC863" s="51"/>
      <c r="AD863" s="51"/>
      <c r="AE863" s="54" t="s">
        <v>482</v>
      </c>
      <c r="AF863" s="51">
        <v>6</v>
      </c>
      <c r="AG863" s="51">
        <v>6</v>
      </c>
      <c r="AH863" s="51">
        <v>6</v>
      </c>
      <c r="AI863" s="51"/>
      <c r="AJ863" s="51">
        <v>3</v>
      </c>
      <c r="AK863" s="51" t="s">
        <v>483</v>
      </c>
      <c r="AL863" s="55">
        <v>43817</v>
      </c>
      <c r="AM863" s="56">
        <v>10.2753</v>
      </c>
      <c r="AN863" s="57">
        <v>0.9</v>
      </c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</row>
    <row r="864" spans="1:52" s="44" customFormat="1" x14ac:dyDescent="0.2">
      <c r="A864" s="44">
        <v>790</v>
      </c>
      <c r="B864" s="44">
        <v>84</v>
      </c>
      <c r="C864" s="44">
        <v>6</v>
      </c>
      <c r="D864" s="124" t="s">
        <v>304</v>
      </c>
      <c r="F864" s="116"/>
      <c r="G864" s="76"/>
      <c r="H864" s="6" t="s">
        <v>5530</v>
      </c>
      <c r="I864" s="16" t="s">
        <v>480</v>
      </c>
      <c r="J864" s="290">
        <v>529716</v>
      </c>
      <c r="K864" s="51" t="s">
        <v>4474</v>
      </c>
      <c r="L864" s="51" t="s">
        <v>4474</v>
      </c>
      <c r="M864" s="219" t="s">
        <v>4475</v>
      </c>
      <c r="N864" s="50" t="s">
        <v>4476</v>
      </c>
      <c r="O864" s="50"/>
      <c r="P864" s="51" t="s">
        <v>856</v>
      </c>
      <c r="Q864" s="351">
        <v>10.64</v>
      </c>
      <c r="R864" s="257" t="s">
        <v>93</v>
      </c>
      <c r="S864" s="54" t="s">
        <v>481</v>
      </c>
      <c r="T864" s="54" t="s">
        <v>517</v>
      </c>
      <c r="U864" s="54" t="s">
        <v>482</v>
      </c>
      <c r="V864" s="54" t="s">
        <v>482</v>
      </c>
      <c r="W864" s="54" t="s">
        <v>482</v>
      </c>
      <c r="X864" s="54" t="s">
        <v>482</v>
      </c>
      <c r="Y864" s="54" t="s">
        <v>482</v>
      </c>
      <c r="Z864" s="51"/>
      <c r="AA864" s="51"/>
      <c r="AB864" s="51"/>
      <c r="AC864" s="51"/>
      <c r="AD864" s="51"/>
      <c r="AE864" s="54" t="s">
        <v>482</v>
      </c>
      <c r="AF864" s="51">
        <v>6</v>
      </c>
      <c r="AG864" s="51">
        <v>6</v>
      </c>
      <c r="AH864" s="51">
        <v>6</v>
      </c>
      <c r="AI864" s="51"/>
      <c r="AJ864" s="51">
        <v>3</v>
      </c>
      <c r="AK864" s="51" t="s">
        <v>483</v>
      </c>
      <c r="AL864" s="55">
        <v>43817</v>
      </c>
      <c r="AM864" s="56">
        <v>10.2753</v>
      </c>
      <c r="AN864" s="57">
        <v>0.9</v>
      </c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</row>
    <row r="865" spans="1:52" s="44" customFormat="1" x14ac:dyDescent="0.2">
      <c r="A865" s="44">
        <v>790</v>
      </c>
      <c r="B865" s="44">
        <v>84</v>
      </c>
      <c r="C865" s="44">
        <v>6</v>
      </c>
      <c r="D865" s="124" t="s">
        <v>304</v>
      </c>
      <c r="F865" s="116"/>
      <c r="G865" s="76"/>
      <c r="H865" s="6" t="s">
        <v>5530</v>
      </c>
      <c r="I865" s="16" t="s">
        <v>480</v>
      </c>
      <c r="J865" s="290">
        <v>529717</v>
      </c>
      <c r="K865" s="51" t="s">
        <v>4477</v>
      </c>
      <c r="L865" s="51" t="s">
        <v>4477</v>
      </c>
      <c r="M865" s="219" t="s">
        <v>4478</v>
      </c>
      <c r="N865" s="50" t="s">
        <v>4479</v>
      </c>
      <c r="O865" s="50"/>
      <c r="P865" s="51" t="s">
        <v>856</v>
      </c>
      <c r="Q865" s="351">
        <v>10.64</v>
      </c>
      <c r="R865" s="257" t="s">
        <v>93</v>
      </c>
      <c r="S865" s="54" t="s">
        <v>481</v>
      </c>
      <c r="T865" s="54" t="s">
        <v>517</v>
      </c>
      <c r="U865" s="54" t="s">
        <v>482</v>
      </c>
      <c r="V865" s="54" t="s">
        <v>482</v>
      </c>
      <c r="W865" s="54" t="s">
        <v>482</v>
      </c>
      <c r="X865" s="54" t="s">
        <v>482</v>
      </c>
      <c r="Y865" s="54" t="s">
        <v>482</v>
      </c>
      <c r="Z865" s="51"/>
      <c r="AA865" s="51"/>
      <c r="AB865" s="51"/>
      <c r="AC865" s="51"/>
      <c r="AD865" s="51"/>
      <c r="AE865" s="54" t="s">
        <v>482</v>
      </c>
      <c r="AF865" s="51">
        <v>6</v>
      </c>
      <c r="AG865" s="51">
        <v>6</v>
      </c>
      <c r="AH865" s="51">
        <v>6</v>
      </c>
      <c r="AI865" s="51"/>
      <c r="AJ865" s="51">
        <v>3</v>
      </c>
      <c r="AK865" s="51" t="s">
        <v>483</v>
      </c>
      <c r="AL865" s="55">
        <v>43817</v>
      </c>
      <c r="AM865" s="56">
        <v>10.2753</v>
      </c>
      <c r="AN865" s="57">
        <v>0.9</v>
      </c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</row>
    <row r="866" spans="1:52" s="44" customFormat="1" x14ac:dyDescent="0.2">
      <c r="A866" s="44">
        <v>790</v>
      </c>
      <c r="B866" s="44">
        <v>84</v>
      </c>
      <c r="C866" s="44">
        <v>6</v>
      </c>
      <c r="D866" s="124" t="s">
        <v>304</v>
      </c>
      <c r="F866" s="116"/>
      <c r="G866" s="76"/>
      <c r="H866" s="6" t="s">
        <v>5530</v>
      </c>
      <c r="I866" s="16" t="s">
        <v>480</v>
      </c>
      <c r="J866" s="290">
        <v>529718</v>
      </c>
      <c r="K866" s="51" t="s">
        <v>4480</v>
      </c>
      <c r="L866" s="51" t="s">
        <v>4480</v>
      </c>
      <c r="M866" s="219" t="s">
        <v>4481</v>
      </c>
      <c r="N866" s="50" t="s">
        <v>4482</v>
      </c>
      <c r="O866" s="50"/>
      <c r="P866" s="51" t="s">
        <v>856</v>
      </c>
      <c r="Q866" s="351">
        <v>10.64</v>
      </c>
      <c r="R866" s="257" t="s">
        <v>93</v>
      </c>
      <c r="S866" s="54" t="s">
        <v>481</v>
      </c>
      <c r="T866" s="54" t="s">
        <v>517</v>
      </c>
      <c r="U866" s="54" t="s">
        <v>482</v>
      </c>
      <c r="V866" s="54" t="s">
        <v>482</v>
      </c>
      <c r="W866" s="54" t="s">
        <v>482</v>
      </c>
      <c r="X866" s="54" t="s">
        <v>482</v>
      </c>
      <c r="Y866" s="54" t="s">
        <v>482</v>
      </c>
      <c r="Z866" s="51"/>
      <c r="AA866" s="51"/>
      <c r="AB866" s="51"/>
      <c r="AC866" s="51"/>
      <c r="AD866" s="51"/>
      <c r="AE866" s="54" t="s">
        <v>482</v>
      </c>
      <c r="AF866" s="51">
        <v>6</v>
      </c>
      <c r="AG866" s="51">
        <v>6</v>
      </c>
      <c r="AH866" s="51">
        <v>6</v>
      </c>
      <c r="AI866" s="51"/>
      <c r="AJ866" s="51">
        <v>3</v>
      </c>
      <c r="AK866" s="51" t="s">
        <v>483</v>
      </c>
      <c r="AL866" s="55">
        <v>43817</v>
      </c>
      <c r="AM866" s="56">
        <v>10.2753</v>
      </c>
      <c r="AN866" s="57">
        <v>0.9</v>
      </c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</row>
    <row r="867" spans="1:52" s="44" customFormat="1" x14ac:dyDescent="0.2">
      <c r="A867" s="44">
        <v>790</v>
      </c>
      <c r="B867" s="44">
        <v>84</v>
      </c>
      <c r="C867" s="44">
        <v>6</v>
      </c>
      <c r="D867" s="124" t="s">
        <v>304</v>
      </c>
      <c r="F867" s="116"/>
      <c r="G867" s="76"/>
      <c r="H867" s="6" t="s">
        <v>5530</v>
      </c>
      <c r="I867" s="16" t="s">
        <v>480</v>
      </c>
      <c r="J867" s="290">
        <v>529719</v>
      </c>
      <c r="K867" s="51" t="s">
        <v>4483</v>
      </c>
      <c r="L867" s="51" t="s">
        <v>4483</v>
      </c>
      <c r="M867" s="219" t="s">
        <v>4484</v>
      </c>
      <c r="N867" s="50" t="s">
        <v>4485</v>
      </c>
      <c r="O867" s="50"/>
      <c r="P867" s="51" t="s">
        <v>856</v>
      </c>
      <c r="Q867" s="351">
        <v>10.64</v>
      </c>
      <c r="R867" s="257" t="s">
        <v>93</v>
      </c>
      <c r="S867" s="54" t="s">
        <v>481</v>
      </c>
      <c r="T867" s="54" t="s">
        <v>517</v>
      </c>
      <c r="U867" s="54" t="s">
        <v>482</v>
      </c>
      <c r="V867" s="54" t="s">
        <v>482</v>
      </c>
      <c r="W867" s="54" t="s">
        <v>482</v>
      </c>
      <c r="X867" s="54" t="s">
        <v>482</v>
      </c>
      <c r="Y867" s="54" t="s">
        <v>482</v>
      </c>
      <c r="Z867" s="51"/>
      <c r="AA867" s="51"/>
      <c r="AB867" s="51"/>
      <c r="AC867" s="51"/>
      <c r="AD867" s="51"/>
      <c r="AE867" s="54" t="s">
        <v>482</v>
      </c>
      <c r="AF867" s="51">
        <v>6</v>
      </c>
      <c r="AG867" s="51">
        <v>6</v>
      </c>
      <c r="AH867" s="51">
        <v>6</v>
      </c>
      <c r="AI867" s="51"/>
      <c r="AJ867" s="51">
        <v>3</v>
      </c>
      <c r="AK867" s="51" t="s">
        <v>483</v>
      </c>
      <c r="AL867" s="55">
        <v>43817</v>
      </c>
      <c r="AM867" s="56">
        <v>10.2753</v>
      </c>
      <c r="AN867" s="57">
        <v>0.9</v>
      </c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</row>
    <row r="868" spans="1:52" s="44" customFormat="1" x14ac:dyDescent="0.2">
      <c r="A868" s="44">
        <v>790</v>
      </c>
      <c r="B868" s="44">
        <v>84</v>
      </c>
      <c r="C868" s="44">
        <v>6</v>
      </c>
      <c r="D868" s="124" t="s">
        <v>304</v>
      </c>
      <c r="F868" s="116"/>
      <c r="G868" s="76"/>
      <c r="H868" s="6" t="s">
        <v>5530</v>
      </c>
      <c r="I868" s="16" t="s">
        <v>480</v>
      </c>
      <c r="J868" s="290">
        <v>529720</v>
      </c>
      <c r="K868" s="51" t="s">
        <v>4486</v>
      </c>
      <c r="L868" s="51" t="s">
        <v>4486</v>
      </c>
      <c r="M868" s="219" t="s">
        <v>4487</v>
      </c>
      <c r="N868" s="50" t="s">
        <v>4488</v>
      </c>
      <c r="O868" s="50"/>
      <c r="P868" s="51" t="s">
        <v>856</v>
      </c>
      <c r="Q868" s="351">
        <v>10.64</v>
      </c>
      <c r="R868" s="257" t="s">
        <v>93</v>
      </c>
      <c r="S868" s="54" t="s">
        <v>481</v>
      </c>
      <c r="T868" s="54" t="s">
        <v>517</v>
      </c>
      <c r="U868" s="54" t="s">
        <v>482</v>
      </c>
      <c r="V868" s="54" t="s">
        <v>482</v>
      </c>
      <c r="W868" s="54" t="s">
        <v>482</v>
      </c>
      <c r="X868" s="54" t="s">
        <v>482</v>
      </c>
      <c r="Y868" s="54" t="s">
        <v>482</v>
      </c>
      <c r="Z868" s="51"/>
      <c r="AA868" s="51"/>
      <c r="AB868" s="51"/>
      <c r="AC868" s="51"/>
      <c r="AD868" s="51"/>
      <c r="AE868" s="54" t="s">
        <v>482</v>
      </c>
      <c r="AF868" s="51">
        <v>6</v>
      </c>
      <c r="AG868" s="51">
        <v>6</v>
      </c>
      <c r="AH868" s="51">
        <v>6</v>
      </c>
      <c r="AI868" s="51"/>
      <c r="AJ868" s="51">
        <v>3</v>
      </c>
      <c r="AK868" s="51" t="s">
        <v>483</v>
      </c>
      <c r="AL868" s="55">
        <v>43817</v>
      </c>
      <c r="AM868" s="56">
        <v>10.2753</v>
      </c>
      <c r="AN868" s="57">
        <v>0.9</v>
      </c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</row>
    <row r="869" spans="1:52" s="44" customFormat="1" x14ac:dyDescent="0.2">
      <c r="A869" s="44">
        <v>790</v>
      </c>
      <c r="B869" s="44">
        <v>84</v>
      </c>
      <c r="C869" s="44">
        <v>6</v>
      </c>
      <c r="D869" s="124" t="s">
        <v>304</v>
      </c>
      <c r="F869" s="116"/>
      <c r="G869" s="76"/>
      <c r="H869" s="6" t="s">
        <v>5530</v>
      </c>
      <c r="I869" s="16" t="s">
        <v>480</v>
      </c>
      <c r="J869" s="290">
        <v>529708</v>
      </c>
      <c r="K869" s="51" t="s">
        <v>4489</v>
      </c>
      <c r="L869" s="51" t="s">
        <v>4489</v>
      </c>
      <c r="M869" s="219" t="s">
        <v>4490</v>
      </c>
      <c r="N869" s="50" t="s">
        <v>4491</v>
      </c>
      <c r="O869" s="50"/>
      <c r="P869" s="51" t="s">
        <v>856</v>
      </c>
      <c r="Q869" s="351">
        <v>10.64</v>
      </c>
      <c r="R869" s="257" t="s">
        <v>93</v>
      </c>
      <c r="S869" s="54" t="s">
        <v>481</v>
      </c>
      <c r="T869" s="54" t="s">
        <v>517</v>
      </c>
      <c r="U869" s="54" t="s">
        <v>482</v>
      </c>
      <c r="V869" s="54" t="s">
        <v>482</v>
      </c>
      <c r="W869" s="54" t="s">
        <v>482</v>
      </c>
      <c r="X869" s="54" t="s">
        <v>482</v>
      </c>
      <c r="Y869" s="54" t="s">
        <v>482</v>
      </c>
      <c r="Z869" s="51"/>
      <c r="AA869" s="51"/>
      <c r="AB869" s="51"/>
      <c r="AC869" s="51"/>
      <c r="AD869" s="51"/>
      <c r="AE869" s="54" t="s">
        <v>482</v>
      </c>
      <c r="AF869" s="51">
        <v>6</v>
      </c>
      <c r="AG869" s="51">
        <v>6</v>
      </c>
      <c r="AH869" s="51">
        <v>6</v>
      </c>
      <c r="AI869" s="51"/>
      <c r="AJ869" s="51">
        <v>3</v>
      </c>
      <c r="AK869" s="51" t="s">
        <v>483</v>
      </c>
      <c r="AL869" s="55">
        <v>43817</v>
      </c>
      <c r="AM869" s="56">
        <v>10.2753</v>
      </c>
      <c r="AN869" s="57">
        <v>0.9</v>
      </c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</row>
    <row r="870" spans="1:52" s="44" customFormat="1" x14ac:dyDescent="0.2">
      <c r="A870" s="44">
        <v>790</v>
      </c>
      <c r="B870" s="44">
        <v>84</v>
      </c>
      <c r="C870" s="44">
        <v>6</v>
      </c>
      <c r="D870" s="124" t="s">
        <v>304</v>
      </c>
      <c r="F870" s="116"/>
      <c r="G870" s="76"/>
      <c r="H870" s="6" t="s">
        <v>5530</v>
      </c>
      <c r="I870" s="16" t="s">
        <v>480</v>
      </c>
      <c r="J870" s="290">
        <v>529721</v>
      </c>
      <c r="K870" s="51" t="s">
        <v>4492</v>
      </c>
      <c r="L870" s="51" t="s">
        <v>4492</v>
      </c>
      <c r="M870" s="219" t="s">
        <v>4493</v>
      </c>
      <c r="N870" s="50" t="s">
        <v>4494</v>
      </c>
      <c r="O870" s="50"/>
      <c r="P870" s="51" t="s">
        <v>856</v>
      </c>
      <c r="Q870" s="351">
        <v>10.64</v>
      </c>
      <c r="R870" s="257" t="s">
        <v>93</v>
      </c>
      <c r="S870" s="54" t="s">
        <v>481</v>
      </c>
      <c r="T870" s="54" t="s">
        <v>517</v>
      </c>
      <c r="U870" s="54" t="s">
        <v>482</v>
      </c>
      <c r="V870" s="54" t="s">
        <v>482</v>
      </c>
      <c r="W870" s="54" t="s">
        <v>482</v>
      </c>
      <c r="X870" s="54" t="s">
        <v>482</v>
      </c>
      <c r="Y870" s="54" t="s">
        <v>482</v>
      </c>
      <c r="Z870" s="51"/>
      <c r="AA870" s="51"/>
      <c r="AB870" s="51"/>
      <c r="AC870" s="51"/>
      <c r="AD870" s="51"/>
      <c r="AE870" s="54" t="s">
        <v>482</v>
      </c>
      <c r="AF870" s="51">
        <v>6</v>
      </c>
      <c r="AG870" s="51">
        <v>6</v>
      </c>
      <c r="AH870" s="51">
        <v>6</v>
      </c>
      <c r="AI870" s="51"/>
      <c r="AJ870" s="51">
        <v>3</v>
      </c>
      <c r="AK870" s="51" t="s">
        <v>483</v>
      </c>
      <c r="AL870" s="55">
        <v>43817</v>
      </c>
      <c r="AM870" s="56">
        <v>10.2753</v>
      </c>
      <c r="AN870" s="57">
        <v>0.9</v>
      </c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</row>
    <row r="871" spans="1:52" s="44" customFormat="1" x14ac:dyDescent="0.2">
      <c r="A871" s="44">
        <v>790</v>
      </c>
      <c r="B871" s="44">
        <v>84</v>
      </c>
      <c r="C871" s="44">
        <v>6</v>
      </c>
      <c r="D871" s="124" t="s">
        <v>304</v>
      </c>
      <c r="F871" s="116"/>
      <c r="G871" s="76"/>
      <c r="H871" s="6" t="s">
        <v>5530</v>
      </c>
      <c r="I871" s="16" t="s">
        <v>480</v>
      </c>
      <c r="J871" s="290">
        <v>529722</v>
      </c>
      <c r="K871" s="51" t="s">
        <v>4495</v>
      </c>
      <c r="L871" s="51" t="s">
        <v>4495</v>
      </c>
      <c r="M871" s="219" t="s">
        <v>4496</v>
      </c>
      <c r="N871" s="50" t="s">
        <v>4497</v>
      </c>
      <c r="O871" s="50"/>
      <c r="P871" s="51" t="s">
        <v>856</v>
      </c>
      <c r="Q871" s="351">
        <v>10.64</v>
      </c>
      <c r="R871" s="257" t="s">
        <v>93</v>
      </c>
      <c r="S871" s="54" t="s">
        <v>481</v>
      </c>
      <c r="T871" s="54" t="s">
        <v>517</v>
      </c>
      <c r="U871" s="54" t="s">
        <v>482</v>
      </c>
      <c r="V871" s="54" t="s">
        <v>482</v>
      </c>
      <c r="W871" s="54" t="s">
        <v>482</v>
      </c>
      <c r="X871" s="54" t="s">
        <v>482</v>
      </c>
      <c r="Y871" s="54" t="s">
        <v>482</v>
      </c>
      <c r="Z871" s="51"/>
      <c r="AA871" s="51"/>
      <c r="AB871" s="51"/>
      <c r="AC871" s="51"/>
      <c r="AD871" s="51"/>
      <c r="AE871" s="54" t="s">
        <v>482</v>
      </c>
      <c r="AF871" s="51">
        <v>6</v>
      </c>
      <c r="AG871" s="51">
        <v>6</v>
      </c>
      <c r="AH871" s="51">
        <v>6</v>
      </c>
      <c r="AI871" s="51"/>
      <c r="AJ871" s="51">
        <v>3</v>
      </c>
      <c r="AK871" s="51" t="s">
        <v>483</v>
      </c>
      <c r="AL871" s="55">
        <v>43817</v>
      </c>
      <c r="AM871" s="56">
        <v>10.2753</v>
      </c>
      <c r="AN871" s="57">
        <v>0.9</v>
      </c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</row>
    <row r="872" spans="1:52" s="44" customFormat="1" x14ac:dyDescent="0.2">
      <c r="A872" s="44">
        <v>790</v>
      </c>
      <c r="B872" s="44">
        <v>84</v>
      </c>
      <c r="C872" s="44">
        <v>6</v>
      </c>
      <c r="D872" s="124" t="s">
        <v>304</v>
      </c>
      <c r="F872" s="116"/>
      <c r="G872" s="76"/>
      <c r="H872" s="6" t="s">
        <v>5530</v>
      </c>
      <c r="I872" s="16" t="s">
        <v>480</v>
      </c>
      <c r="J872" s="290">
        <v>529723</v>
      </c>
      <c r="K872" s="51" t="s">
        <v>4498</v>
      </c>
      <c r="L872" s="51" t="s">
        <v>4498</v>
      </c>
      <c r="M872" s="219" t="s">
        <v>4499</v>
      </c>
      <c r="N872" s="50" t="s">
        <v>4500</v>
      </c>
      <c r="O872" s="50"/>
      <c r="P872" s="51" t="s">
        <v>856</v>
      </c>
      <c r="Q872" s="351">
        <v>10.64</v>
      </c>
      <c r="R872" s="257" t="s">
        <v>93</v>
      </c>
      <c r="S872" s="54" t="s">
        <v>481</v>
      </c>
      <c r="T872" s="54" t="s">
        <v>517</v>
      </c>
      <c r="U872" s="54" t="s">
        <v>482</v>
      </c>
      <c r="V872" s="54" t="s">
        <v>482</v>
      </c>
      <c r="W872" s="54" t="s">
        <v>482</v>
      </c>
      <c r="X872" s="54" t="s">
        <v>482</v>
      </c>
      <c r="Y872" s="54" t="s">
        <v>482</v>
      </c>
      <c r="Z872" s="51"/>
      <c r="AA872" s="51"/>
      <c r="AB872" s="51"/>
      <c r="AC872" s="51"/>
      <c r="AD872" s="51"/>
      <c r="AE872" s="54" t="s">
        <v>482</v>
      </c>
      <c r="AF872" s="51">
        <v>6</v>
      </c>
      <c r="AG872" s="51">
        <v>6</v>
      </c>
      <c r="AH872" s="51">
        <v>6</v>
      </c>
      <c r="AI872" s="51"/>
      <c r="AJ872" s="51">
        <v>3</v>
      </c>
      <c r="AK872" s="51" t="s">
        <v>483</v>
      </c>
      <c r="AL872" s="55">
        <v>43817</v>
      </c>
      <c r="AM872" s="56">
        <v>10.2753</v>
      </c>
      <c r="AN872" s="57">
        <v>0.9</v>
      </c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</row>
    <row r="873" spans="1:52" s="44" customFormat="1" x14ac:dyDescent="0.2">
      <c r="A873" s="44">
        <v>790</v>
      </c>
      <c r="B873" s="44">
        <v>84</v>
      </c>
      <c r="C873" s="44">
        <v>6</v>
      </c>
      <c r="D873" s="124" t="s">
        <v>304</v>
      </c>
      <c r="F873" s="116"/>
      <c r="G873" s="76"/>
      <c r="H873" s="6" t="s">
        <v>5530</v>
      </c>
      <c r="I873" s="16" t="s">
        <v>480</v>
      </c>
      <c r="J873" s="290">
        <v>529724</v>
      </c>
      <c r="K873" s="51" t="s">
        <v>4501</v>
      </c>
      <c r="L873" s="51" t="s">
        <v>4501</v>
      </c>
      <c r="M873" s="219" t="s">
        <v>4502</v>
      </c>
      <c r="N873" s="50" t="s">
        <v>4503</v>
      </c>
      <c r="O873" s="50"/>
      <c r="P873" s="51" t="s">
        <v>856</v>
      </c>
      <c r="Q873" s="351">
        <v>10.64</v>
      </c>
      <c r="R873" s="257" t="s">
        <v>93</v>
      </c>
      <c r="S873" s="54" t="s">
        <v>481</v>
      </c>
      <c r="T873" s="54" t="s">
        <v>517</v>
      </c>
      <c r="U873" s="54" t="s">
        <v>482</v>
      </c>
      <c r="V873" s="54" t="s">
        <v>482</v>
      </c>
      <c r="W873" s="54" t="s">
        <v>482</v>
      </c>
      <c r="X873" s="54" t="s">
        <v>482</v>
      </c>
      <c r="Y873" s="54" t="s">
        <v>482</v>
      </c>
      <c r="Z873" s="51"/>
      <c r="AA873" s="51"/>
      <c r="AB873" s="51"/>
      <c r="AC873" s="51"/>
      <c r="AD873" s="51"/>
      <c r="AE873" s="54" t="s">
        <v>482</v>
      </c>
      <c r="AF873" s="51">
        <v>6</v>
      </c>
      <c r="AG873" s="51">
        <v>6</v>
      </c>
      <c r="AH873" s="51">
        <v>6</v>
      </c>
      <c r="AI873" s="51"/>
      <c r="AJ873" s="51">
        <v>3</v>
      </c>
      <c r="AK873" s="51" t="s">
        <v>483</v>
      </c>
      <c r="AL873" s="55">
        <v>43817</v>
      </c>
      <c r="AM873" s="56">
        <v>10.2753</v>
      </c>
      <c r="AN873" s="57">
        <v>0.9</v>
      </c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</row>
    <row r="874" spans="1:52" s="44" customFormat="1" x14ac:dyDescent="0.2">
      <c r="A874" s="44">
        <v>790</v>
      </c>
      <c r="B874" s="44">
        <v>84</v>
      </c>
      <c r="C874" s="44">
        <v>6</v>
      </c>
      <c r="D874" s="124" t="s">
        <v>304</v>
      </c>
      <c r="F874" s="116"/>
      <c r="G874" s="76"/>
      <c r="H874" s="6" t="s">
        <v>5530</v>
      </c>
      <c r="I874" s="16" t="s">
        <v>480</v>
      </c>
      <c r="J874" s="290">
        <v>529725</v>
      </c>
      <c r="K874" s="51" t="s">
        <v>4504</v>
      </c>
      <c r="L874" s="51" t="s">
        <v>4504</v>
      </c>
      <c r="M874" s="219" t="s">
        <v>4505</v>
      </c>
      <c r="N874" s="50" t="s">
        <v>4506</v>
      </c>
      <c r="O874" s="50"/>
      <c r="P874" s="51" t="s">
        <v>856</v>
      </c>
      <c r="Q874" s="351">
        <v>10.64</v>
      </c>
      <c r="R874" s="257" t="s">
        <v>93</v>
      </c>
      <c r="S874" s="54" t="s">
        <v>481</v>
      </c>
      <c r="T874" s="54" t="s">
        <v>517</v>
      </c>
      <c r="U874" s="54" t="s">
        <v>482</v>
      </c>
      <c r="V874" s="54" t="s">
        <v>482</v>
      </c>
      <c r="W874" s="54" t="s">
        <v>482</v>
      </c>
      <c r="X874" s="54" t="s">
        <v>482</v>
      </c>
      <c r="Y874" s="54" t="s">
        <v>482</v>
      </c>
      <c r="Z874" s="51"/>
      <c r="AA874" s="51"/>
      <c r="AB874" s="51"/>
      <c r="AC874" s="51"/>
      <c r="AD874" s="51"/>
      <c r="AE874" s="54" t="s">
        <v>482</v>
      </c>
      <c r="AF874" s="51">
        <v>6</v>
      </c>
      <c r="AG874" s="51">
        <v>6</v>
      </c>
      <c r="AH874" s="51">
        <v>6</v>
      </c>
      <c r="AI874" s="51"/>
      <c r="AJ874" s="51">
        <v>3</v>
      </c>
      <c r="AK874" s="51" t="s">
        <v>483</v>
      </c>
      <c r="AL874" s="55">
        <v>43817</v>
      </c>
      <c r="AM874" s="56">
        <v>10.2753</v>
      </c>
      <c r="AN874" s="57">
        <v>0.9</v>
      </c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</row>
    <row r="875" spans="1:52" s="44" customFormat="1" x14ac:dyDescent="0.2">
      <c r="A875" s="44">
        <v>790</v>
      </c>
      <c r="B875" s="44">
        <v>84</v>
      </c>
      <c r="C875" s="44">
        <v>6</v>
      </c>
      <c r="D875" s="124" t="s">
        <v>304</v>
      </c>
      <c r="F875" s="116"/>
      <c r="G875" s="76"/>
      <c r="H875" s="6" t="s">
        <v>5530</v>
      </c>
      <c r="I875" s="16" t="s">
        <v>480</v>
      </c>
      <c r="J875" s="290">
        <v>529726</v>
      </c>
      <c r="K875" s="51" t="s">
        <v>4507</v>
      </c>
      <c r="L875" s="51" t="s">
        <v>4507</v>
      </c>
      <c r="M875" s="219" t="s">
        <v>4508</v>
      </c>
      <c r="N875" s="50" t="s">
        <v>4509</v>
      </c>
      <c r="O875" s="50"/>
      <c r="P875" s="51" t="s">
        <v>856</v>
      </c>
      <c r="Q875" s="351">
        <v>10.64</v>
      </c>
      <c r="R875" s="257" t="s">
        <v>93</v>
      </c>
      <c r="S875" s="54" t="s">
        <v>481</v>
      </c>
      <c r="T875" s="54" t="s">
        <v>517</v>
      </c>
      <c r="U875" s="54" t="s">
        <v>482</v>
      </c>
      <c r="V875" s="54" t="s">
        <v>482</v>
      </c>
      <c r="W875" s="54" t="s">
        <v>482</v>
      </c>
      <c r="X875" s="54" t="s">
        <v>482</v>
      </c>
      <c r="Y875" s="54" t="s">
        <v>482</v>
      </c>
      <c r="Z875" s="51"/>
      <c r="AA875" s="51"/>
      <c r="AB875" s="51"/>
      <c r="AC875" s="51"/>
      <c r="AD875" s="51"/>
      <c r="AE875" s="54" t="s">
        <v>482</v>
      </c>
      <c r="AF875" s="51">
        <v>6</v>
      </c>
      <c r="AG875" s="51">
        <v>6</v>
      </c>
      <c r="AH875" s="51">
        <v>6</v>
      </c>
      <c r="AI875" s="51"/>
      <c r="AJ875" s="51">
        <v>3</v>
      </c>
      <c r="AK875" s="51" t="s">
        <v>483</v>
      </c>
      <c r="AL875" s="55">
        <v>43817</v>
      </c>
      <c r="AM875" s="56">
        <v>10.2753</v>
      </c>
      <c r="AN875" s="57">
        <v>0.9</v>
      </c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</row>
    <row r="876" spans="1:52" s="44" customFormat="1" x14ac:dyDescent="0.2">
      <c r="A876" s="44">
        <v>790</v>
      </c>
      <c r="B876" s="44">
        <v>84</v>
      </c>
      <c r="C876" s="44">
        <v>6</v>
      </c>
      <c r="D876" s="124" t="s">
        <v>304</v>
      </c>
      <c r="F876" s="116"/>
      <c r="G876" s="76"/>
      <c r="H876" s="6" t="s">
        <v>5530</v>
      </c>
      <c r="I876" s="16" t="s">
        <v>480</v>
      </c>
      <c r="J876" s="290">
        <v>529727</v>
      </c>
      <c r="K876" s="51" t="s">
        <v>4510</v>
      </c>
      <c r="L876" s="51" t="s">
        <v>4510</v>
      </c>
      <c r="M876" s="219" t="s">
        <v>4511</v>
      </c>
      <c r="N876" s="50" t="s">
        <v>4512</v>
      </c>
      <c r="O876" s="50"/>
      <c r="P876" s="51" t="s">
        <v>856</v>
      </c>
      <c r="Q876" s="351">
        <v>10.64</v>
      </c>
      <c r="R876" s="257" t="s">
        <v>93</v>
      </c>
      <c r="S876" s="54" t="s">
        <v>481</v>
      </c>
      <c r="T876" s="54" t="s">
        <v>517</v>
      </c>
      <c r="U876" s="54" t="s">
        <v>482</v>
      </c>
      <c r="V876" s="54" t="s">
        <v>482</v>
      </c>
      <c r="W876" s="54" t="s">
        <v>482</v>
      </c>
      <c r="X876" s="54" t="s">
        <v>482</v>
      </c>
      <c r="Y876" s="54" t="s">
        <v>482</v>
      </c>
      <c r="Z876" s="51"/>
      <c r="AA876" s="51"/>
      <c r="AB876" s="51"/>
      <c r="AC876" s="51"/>
      <c r="AD876" s="51"/>
      <c r="AE876" s="54" t="s">
        <v>482</v>
      </c>
      <c r="AF876" s="51">
        <v>6</v>
      </c>
      <c r="AG876" s="51">
        <v>6</v>
      </c>
      <c r="AH876" s="51">
        <v>6</v>
      </c>
      <c r="AI876" s="51"/>
      <c r="AJ876" s="51">
        <v>3</v>
      </c>
      <c r="AK876" s="51" t="s">
        <v>483</v>
      </c>
      <c r="AL876" s="55">
        <v>43817</v>
      </c>
      <c r="AM876" s="56">
        <v>10.2753</v>
      </c>
      <c r="AN876" s="57">
        <v>0.9</v>
      </c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</row>
    <row r="877" spans="1:52" s="22" customFormat="1" ht="13.5" customHeight="1" x14ac:dyDescent="0.25">
      <c r="A877" s="2">
        <v>790</v>
      </c>
      <c r="B877" s="2">
        <v>84</v>
      </c>
      <c r="C877" s="2">
        <v>7</v>
      </c>
      <c r="D877" s="1" t="s">
        <v>121</v>
      </c>
      <c r="E877" s="2"/>
      <c r="F877" s="19"/>
      <c r="G877" s="4" t="s">
        <v>93</v>
      </c>
      <c r="H877" s="6" t="s">
        <v>5530</v>
      </c>
      <c r="I877" s="16" t="s">
        <v>480</v>
      </c>
      <c r="J877" s="286">
        <v>529875</v>
      </c>
      <c r="K877" s="16" t="s">
        <v>857</v>
      </c>
      <c r="L877" s="16" t="s">
        <v>857</v>
      </c>
      <c r="M877" s="329" t="s">
        <v>858</v>
      </c>
      <c r="N877" s="8" t="s">
        <v>859</v>
      </c>
      <c r="O877" s="16"/>
      <c r="P877" s="16" t="s">
        <v>860</v>
      </c>
      <c r="Q877" s="346">
        <v>2.1235416666666667</v>
      </c>
      <c r="R877" s="255" t="s">
        <v>93</v>
      </c>
      <c r="S877" s="16" t="s">
        <v>481</v>
      </c>
      <c r="T877" s="16" t="s">
        <v>517</v>
      </c>
      <c r="U877" s="16" t="s">
        <v>482</v>
      </c>
      <c r="V877" s="16" t="s">
        <v>482</v>
      </c>
      <c r="W877" s="16" t="s">
        <v>482</v>
      </c>
      <c r="X877" s="16" t="s">
        <v>482</v>
      </c>
      <c r="Y877" s="16" t="s">
        <v>482</v>
      </c>
      <c r="Z877" s="16"/>
      <c r="AA877" s="16"/>
      <c r="AB877" s="16"/>
      <c r="AC877" s="16"/>
      <c r="AD877" s="16"/>
      <c r="AE877" s="16" t="s">
        <v>482</v>
      </c>
      <c r="AF877" s="16">
        <v>6</v>
      </c>
      <c r="AG877" s="16">
        <v>6</v>
      </c>
      <c r="AH877" s="16">
        <v>6</v>
      </c>
      <c r="AI877" s="16"/>
      <c r="AJ877" s="16">
        <v>3</v>
      </c>
      <c r="AK877" s="16" t="s">
        <v>483</v>
      </c>
      <c r="AL877" s="34">
        <v>43817</v>
      </c>
      <c r="AM877" s="18">
        <v>10.2753</v>
      </c>
      <c r="AN877" s="35">
        <v>0.9</v>
      </c>
      <c r="AO877" s="12"/>
    </row>
    <row r="878" spans="1:52" s="44" customFormat="1" x14ac:dyDescent="0.2">
      <c r="A878" s="44">
        <v>790</v>
      </c>
      <c r="B878" s="44">
        <v>84</v>
      </c>
      <c r="C878" s="44">
        <v>7</v>
      </c>
      <c r="D878" s="124" t="s">
        <v>121</v>
      </c>
      <c r="F878" s="116"/>
      <c r="G878" s="76" t="s">
        <v>93</v>
      </c>
      <c r="H878" s="6" t="s">
        <v>5530</v>
      </c>
      <c r="I878" s="16" t="s">
        <v>480</v>
      </c>
      <c r="J878" s="290">
        <v>529876</v>
      </c>
      <c r="K878" s="51" t="s">
        <v>4513</v>
      </c>
      <c r="L878" s="51" t="s">
        <v>4513</v>
      </c>
      <c r="M878" s="219" t="s">
        <v>4514</v>
      </c>
      <c r="N878" s="50" t="s">
        <v>4515</v>
      </c>
      <c r="O878" s="50"/>
      <c r="P878" s="51" t="s">
        <v>860</v>
      </c>
      <c r="Q878" s="348">
        <v>2.1235416666666667</v>
      </c>
      <c r="R878" s="257" t="s">
        <v>93</v>
      </c>
      <c r="S878" s="54" t="s">
        <v>481</v>
      </c>
      <c r="T878" s="54" t="s">
        <v>517</v>
      </c>
      <c r="U878" s="54" t="s">
        <v>482</v>
      </c>
      <c r="V878" s="54" t="s">
        <v>482</v>
      </c>
      <c r="W878" s="54" t="s">
        <v>482</v>
      </c>
      <c r="X878" s="54" t="s">
        <v>482</v>
      </c>
      <c r="Y878" s="54" t="s">
        <v>482</v>
      </c>
      <c r="Z878" s="51"/>
      <c r="AA878" s="51"/>
      <c r="AB878" s="51"/>
      <c r="AC878" s="51"/>
      <c r="AD878" s="51"/>
      <c r="AE878" s="54" t="s">
        <v>482</v>
      </c>
      <c r="AF878" s="51">
        <v>6</v>
      </c>
      <c r="AG878" s="51">
        <v>6</v>
      </c>
      <c r="AH878" s="51">
        <v>6</v>
      </c>
      <c r="AI878" s="51"/>
      <c r="AJ878" s="51">
        <v>3</v>
      </c>
      <c r="AK878" s="51" t="s">
        <v>483</v>
      </c>
      <c r="AL878" s="55">
        <v>43817</v>
      </c>
      <c r="AM878" s="56">
        <v>10.2753</v>
      </c>
      <c r="AN878" s="57">
        <v>0.9</v>
      </c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</row>
    <row r="879" spans="1:52" s="44" customFormat="1" x14ac:dyDescent="0.2">
      <c r="A879" s="44">
        <v>790</v>
      </c>
      <c r="B879" s="44">
        <v>84</v>
      </c>
      <c r="C879" s="44">
        <v>7</v>
      </c>
      <c r="D879" s="124" t="s">
        <v>121</v>
      </c>
      <c r="F879" s="116"/>
      <c r="G879" s="76"/>
      <c r="H879" s="6" t="s">
        <v>5530</v>
      </c>
      <c r="I879" s="16" t="s">
        <v>480</v>
      </c>
      <c r="J879" s="290">
        <v>529877</v>
      </c>
      <c r="K879" s="51" t="s">
        <v>4516</v>
      </c>
      <c r="L879" s="51" t="s">
        <v>4516</v>
      </c>
      <c r="M879" s="219" t="s">
        <v>4517</v>
      </c>
      <c r="N879" s="50" t="s">
        <v>4518</v>
      </c>
      <c r="O879" s="50"/>
      <c r="P879" s="51" t="s">
        <v>860</v>
      </c>
      <c r="Q879" s="348">
        <v>2.1235416666666702</v>
      </c>
      <c r="R879" s="257" t="s">
        <v>93</v>
      </c>
      <c r="S879" s="54" t="s">
        <v>481</v>
      </c>
      <c r="T879" s="54" t="s">
        <v>517</v>
      </c>
      <c r="U879" s="54" t="s">
        <v>482</v>
      </c>
      <c r="V879" s="54" t="s">
        <v>482</v>
      </c>
      <c r="W879" s="54" t="s">
        <v>482</v>
      </c>
      <c r="X879" s="54" t="s">
        <v>482</v>
      </c>
      <c r="Y879" s="54" t="s">
        <v>482</v>
      </c>
      <c r="Z879" s="51"/>
      <c r="AA879" s="51"/>
      <c r="AB879" s="51"/>
      <c r="AC879" s="51"/>
      <c r="AD879" s="51"/>
      <c r="AE879" s="54" t="s">
        <v>482</v>
      </c>
      <c r="AF879" s="51">
        <v>6</v>
      </c>
      <c r="AG879" s="51">
        <v>6</v>
      </c>
      <c r="AH879" s="51">
        <v>6</v>
      </c>
      <c r="AI879" s="51"/>
      <c r="AJ879" s="51">
        <v>3</v>
      </c>
      <c r="AK879" s="51" t="s">
        <v>483</v>
      </c>
      <c r="AL879" s="55">
        <v>43817</v>
      </c>
      <c r="AM879" s="56">
        <v>10.2753</v>
      </c>
      <c r="AN879" s="57">
        <v>0.9</v>
      </c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</row>
    <row r="880" spans="1:52" s="44" customFormat="1" x14ac:dyDescent="0.2">
      <c r="A880" s="44">
        <v>790</v>
      </c>
      <c r="B880" s="44">
        <v>84</v>
      </c>
      <c r="C880" s="44">
        <v>7</v>
      </c>
      <c r="D880" s="124" t="s">
        <v>121</v>
      </c>
      <c r="F880" s="116"/>
      <c r="G880" s="76"/>
      <c r="H880" s="6" t="s">
        <v>5530</v>
      </c>
      <c r="I880" s="16" t="s">
        <v>480</v>
      </c>
      <c r="J880" s="290">
        <v>529878</v>
      </c>
      <c r="K880" s="51" t="s">
        <v>4519</v>
      </c>
      <c r="L880" s="51" t="s">
        <v>4519</v>
      </c>
      <c r="M880" s="219" t="s">
        <v>4520</v>
      </c>
      <c r="N880" s="50" t="s">
        <v>4521</v>
      </c>
      <c r="O880" s="50"/>
      <c r="P880" s="51" t="s">
        <v>860</v>
      </c>
      <c r="Q880" s="348">
        <v>2.1235416666666702</v>
      </c>
      <c r="R880" s="257" t="s">
        <v>93</v>
      </c>
      <c r="S880" s="54" t="s">
        <v>481</v>
      </c>
      <c r="T880" s="54" t="s">
        <v>517</v>
      </c>
      <c r="U880" s="54" t="s">
        <v>482</v>
      </c>
      <c r="V880" s="54" t="s">
        <v>482</v>
      </c>
      <c r="W880" s="54" t="s">
        <v>482</v>
      </c>
      <c r="X880" s="54" t="s">
        <v>482</v>
      </c>
      <c r="Y880" s="54" t="s">
        <v>482</v>
      </c>
      <c r="Z880" s="51"/>
      <c r="AA880" s="51"/>
      <c r="AB880" s="51"/>
      <c r="AC880" s="51"/>
      <c r="AD880" s="51"/>
      <c r="AE880" s="54" t="s">
        <v>482</v>
      </c>
      <c r="AF880" s="51">
        <v>6</v>
      </c>
      <c r="AG880" s="51">
        <v>6</v>
      </c>
      <c r="AH880" s="51">
        <v>6</v>
      </c>
      <c r="AI880" s="51"/>
      <c r="AJ880" s="51">
        <v>3</v>
      </c>
      <c r="AK880" s="51" t="s">
        <v>483</v>
      </c>
      <c r="AL880" s="55">
        <v>43817</v>
      </c>
      <c r="AM880" s="56">
        <v>10.2753</v>
      </c>
      <c r="AN880" s="57">
        <v>0.9</v>
      </c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</row>
    <row r="881" spans="1:52" s="44" customFormat="1" x14ac:dyDescent="0.2">
      <c r="A881" s="44">
        <v>790</v>
      </c>
      <c r="B881" s="44">
        <v>84</v>
      </c>
      <c r="C881" s="44">
        <v>7</v>
      </c>
      <c r="D881" s="124" t="s">
        <v>121</v>
      </c>
      <c r="F881" s="116"/>
      <c r="G881" s="76"/>
      <c r="H881" s="6" t="s">
        <v>5530</v>
      </c>
      <c r="I881" s="16" t="s">
        <v>480</v>
      </c>
      <c r="J881" s="290">
        <v>529881</v>
      </c>
      <c r="K881" s="51" t="s">
        <v>4522</v>
      </c>
      <c r="L881" s="51" t="s">
        <v>4522</v>
      </c>
      <c r="M881" s="219" t="s">
        <v>4523</v>
      </c>
      <c r="N881" s="50" t="s">
        <v>4524</v>
      </c>
      <c r="O881" s="50"/>
      <c r="P881" s="51" t="s">
        <v>860</v>
      </c>
      <c r="Q881" s="348">
        <v>2.1235416666666702</v>
      </c>
      <c r="R881" s="257" t="s">
        <v>93</v>
      </c>
      <c r="S881" s="54" t="s">
        <v>481</v>
      </c>
      <c r="T881" s="54" t="s">
        <v>517</v>
      </c>
      <c r="U881" s="54" t="s">
        <v>482</v>
      </c>
      <c r="V881" s="54" t="s">
        <v>482</v>
      </c>
      <c r="W881" s="54" t="s">
        <v>482</v>
      </c>
      <c r="X881" s="54" t="s">
        <v>482</v>
      </c>
      <c r="Y881" s="54" t="s">
        <v>482</v>
      </c>
      <c r="Z881" s="51"/>
      <c r="AA881" s="51"/>
      <c r="AB881" s="51"/>
      <c r="AC881" s="51"/>
      <c r="AD881" s="51"/>
      <c r="AE881" s="54" t="s">
        <v>482</v>
      </c>
      <c r="AF881" s="51">
        <v>6</v>
      </c>
      <c r="AG881" s="51">
        <v>6</v>
      </c>
      <c r="AH881" s="51">
        <v>6</v>
      </c>
      <c r="AI881" s="51"/>
      <c r="AJ881" s="51">
        <v>3</v>
      </c>
      <c r="AK881" s="51" t="s">
        <v>483</v>
      </c>
      <c r="AL881" s="55">
        <v>43817</v>
      </c>
      <c r="AM881" s="56">
        <v>10.2753</v>
      </c>
      <c r="AN881" s="57">
        <v>0.9</v>
      </c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</row>
    <row r="882" spans="1:52" s="44" customFormat="1" x14ac:dyDescent="0.2">
      <c r="A882" s="44">
        <v>790</v>
      </c>
      <c r="B882" s="44">
        <v>84</v>
      </c>
      <c r="C882" s="44">
        <v>7</v>
      </c>
      <c r="D882" s="124" t="s">
        <v>121</v>
      </c>
      <c r="F882" s="116"/>
      <c r="G882" s="76"/>
      <c r="H882" s="6" t="s">
        <v>5530</v>
      </c>
      <c r="I882" s="16" t="s">
        <v>480</v>
      </c>
      <c r="J882" s="290">
        <v>529882</v>
      </c>
      <c r="K882" s="51" t="s">
        <v>4525</v>
      </c>
      <c r="L882" s="51" t="s">
        <v>4525</v>
      </c>
      <c r="M882" s="219" t="s">
        <v>4526</v>
      </c>
      <c r="N882" s="50" t="s">
        <v>4527</v>
      </c>
      <c r="O882" s="50"/>
      <c r="P882" s="51" t="s">
        <v>860</v>
      </c>
      <c r="Q882" s="348">
        <v>2.1235416666666702</v>
      </c>
      <c r="R882" s="257" t="s">
        <v>93</v>
      </c>
      <c r="S882" s="54" t="s">
        <v>481</v>
      </c>
      <c r="T882" s="54" t="s">
        <v>517</v>
      </c>
      <c r="U882" s="54" t="s">
        <v>482</v>
      </c>
      <c r="V882" s="54" t="s">
        <v>482</v>
      </c>
      <c r="W882" s="54" t="s">
        <v>482</v>
      </c>
      <c r="X882" s="54" t="s">
        <v>482</v>
      </c>
      <c r="Y882" s="54" t="s">
        <v>482</v>
      </c>
      <c r="Z882" s="51"/>
      <c r="AA882" s="51"/>
      <c r="AB882" s="51"/>
      <c r="AC882" s="51"/>
      <c r="AD882" s="51"/>
      <c r="AE882" s="54" t="s">
        <v>482</v>
      </c>
      <c r="AF882" s="51">
        <v>6</v>
      </c>
      <c r="AG882" s="51">
        <v>6</v>
      </c>
      <c r="AH882" s="51">
        <v>6</v>
      </c>
      <c r="AI882" s="51"/>
      <c r="AJ882" s="51">
        <v>3</v>
      </c>
      <c r="AK882" s="51" t="s">
        <v>483</v>
      </c>
      <c r="AL882" s="55">
        <v>43817</v>
      </c>
      <c r="AM882" s="56">
        <v>10.2753</v>
      </c>
      <c r="AN882" s="57">
        <v>0.9</v>
      </c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</row>
    <row r="883" spans="1:52" s="44" customFormat="1" x14ac:dyDescent="0.2">
      <c r="A883" s="44">
        <v>790</v>
      </c>
      <c r="B883" s="44">
        <v>84</v>
      </c>
      <c r="C883" s="44">
        <v>7</v>
      </c>
      <c r="D883" s="124" t="s">
        <v>121</v>
      </c>
      <c r="F883" s="116"/>
      <c r="G883" s="76"/>
      <c r="H883" s="6" t="s">
        <v>5530</v>
      </c>
      <c r="I883" s="16" t="s">
        <v>480</v>
      </c>
      <c r="J883" s="290">
        <v>529883</v>
      </c>
      <c r="K883" s="54" t="s">
        <v>4528</v>
      </c>
      <c r="L883" s="54" t="s">
        <v>4528</v>
      </c>
      <c r="M883" s="219" t="s">
        <v>4529</v>
      </c>
      <c r="N883" s="50" t="s">
        <v>4530</v>
      </c>
      <c r="O883" s="50"/>
      <c r="P883" s="51" t="s">
        <v>860</v>
      </c>
      <c r="Q883" s="348">
        <v>2.1235416666666702</v>
      </c>
      <c r="R883" s="257" t="s">
        <v>93</v>
      </c>
      <c r="S883" s="54" t="s">
        <v>481</v>
      </c>
      <c r="T883" s="54" t="s">
        <v>517</v>
      </c>
      <c r="U883" s="54" t="s">
        <v>482</v>
      </c>
      <c r="V883" s="54" t="s">
        <v>482</v>
      </c>
      <c r="W883" s="54" t="s">
        <v>482</v>
      </c>
      <c r="X883" s="54" t="s">
        <v>482</v>
      </c>
      <c r="Y883" s="54" t="s">
        <v>482</v>
      </c>
      <c r="Z883" s="51"/>
      <c r="AA883" s="51"/>
      <c r="AB883" s="51"/>
      <c r="AC883" s="51"/>
      <c r="AD883" s="51"/>
      <c r="AE883" s="54" t="s">
        <v>482</v>
      </c>
      <c r="AF883" s="51">
        <v>6</v>
      </c>
      <c r="AG883" s="51">
        <v>6</v>
      </c>
      <c r="AH883" s="51">
        <v>6</v>
      </c>
      <c r="AI883" s="51"/>
      <c r="AJ883" s="51">
        <v>3</v>
      </c>
      <c r="AK883" s="51" t="s">
        <v>483</v>
      </c>
      <c r="AL883" s="55">
        <v>43817</v>
      </c>
      <c r="AM883" s="56">
        <v>10.2753</v>
      </c>
      <c r="AN883" s="57">
        <v>0.9</v>
      </c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</row>
    <row r="884" spans="1:52" s="44" customFormat="1" x14ac:dyDescent="0.2">
      <c r="A884" s="44">
        <v>790</v>
      </c>
      <c r="B884" s="44">
        <v>84</v>
      </c>
      <c r="C884" s="44">
        <v>7</v>
      </c>
      <c r="D884" s="124" t="s">
        <v>121</v>
      </c>
      <c r="F884" s="116"/>
      <c r="G884" s="76"/>
      <c r="H884" s="6" t="s">
        <v>5530</v>
      </c>
      <c r="I884" s="16" t="s">
        <v>480</v>
      </c>
      <c r="J884" s="290">
        <v>529884</v>
      </c>
      <c r="K884" s="54" t="s">
        <v>4531</v>
      </c>
      <c r="L884" s="54" t="s">
        <v>4531</v>
      </c>
      <c r="M884" s="219" t="s">
        <v>4532</v>
      </c>
      <c r="N884" s="50" t="s">
        <v>4533</v>
      </c>
      <c r="O884" s="50"/>
      <c r="P884" s="51" t="s">
        <v>860</v>
      </c>
      <c r="Q884" s="348">
        <v>2.1235416666666702</v>
      </c>
      <c r="R884" s="257" t="s">
        <v>93</v>
      </c>
      <c r="S884" s="54" t="s">
        <v>481</v>
      </c>
      <c r="T884" s="54" t="s">
        <v>517</v>
      </c>
      <c r="U884" s="54" t="s">
        <v>482</v>
      </c>
      <c r="V884" s="54" t="s">
        <v>482</v>
      </c>
      <c r="W884" s="54" t="s">
        <v>482</v>
      </c>
      <c r="X884" s="54" t="s">
        <v>482</v>
      </c>
      <c r="Y884" s="54" t="s">
        <v>482</v>
      </c>
      <c r="Z884" s="51"/>
      <c r="AA884" s="51"/>
      <c r="AB884" s="51"/>
      <c r="AC884" s="51"/>
      <c r="AD884" s="51"/>
      <c r="AE884" s="54" t="s">
        <v>482</v>
      </c>
      <c r="AF884" s="51">
        <v>6</v>
      </c>
      <c r="AG884" s="51">
        <v>6</v>
      </c>
      <c r="AH884" s="51">
        <v>6</v>
      </c>
      <c r="AI884" s="51"/>
      <c r="AJ884" s="51">
        <v>3</v>
      </c>
      <c r="AK884" s="51" t="s">
        <v>483</v>
      </c>
      <c r="AL884" s="55">
        <v>43817</v>
      </c>
      <c r="AM884" s="56">
        <v>10.2753</v>
      </c>
      <c r="AN884" s="57">
        <v>0.9</v>
      </c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</row>
    <row r="885" spans="1:52" s="44" customFormat="1" x14ac:dyDescent="0.2">
      <c r="A885" s="44">
        <v>790</v>
      </c>
      <c r="B885" s="44">
        <v>84</v>
      </c>
      <c r="C885" s="44">
        <v>7</v>
      </c>
      <c r="D885" s="124" t="s">
        <v>121</v>
      </c>
      <c r="F885" s="116"/>
      <c r="G885" s="76"/>
      <c r="H885" s="6" t="s">
        <v>5530</v>
      </c>
      <c r="I885" s="16" t="s">
        <v>480</v>
      </c>
      <c r="J885" s="290">
        <v>529885</v>
      </c>
      <c r="K885" s="54" t="s">
        <v>4534</v>
      </c>
      <c r="L885" s="54" t="s">
        <v>4534</v>
      </c>
      <c r="M885" s="219" t="s">
        <v>4535</v>
      </c>
      <c r="N885" s="50" t="s">
        <v>4536</v>
      </c>
      <c r="O885" s="50"/>
      <c r="P885" s="51" t="s">
        <v>860</v>
      </c>
      <c r="Q885" s="348">
        <v>2.1235416666666702</v>
      </c>
      <c r="R885" s="257" t="s">
        <v>93</v>
      </c>
      <c r="S885" s="54" t="s">
        <v>481</v>
      </c>
      <c r="T885" s="54" t="s">
        <v>517</v>
      </c>
      <c r="U885" s="54" t="s">
        <v>482</v>
      </c>
      <c r="V885" s="54" t="s">
        <v>482</v>
      </c>
      <c r="W885" s="54" t="s">
        <v>482</v>
      </c>
      <c r="X885" s="54" t="s">
        <v>482</v>
      </c>
      <c r="Y885" s="54" t="s">
        <v>482</v>
      </c>
      <c r="Z885" s="51"/>
      <c r="AA885" s="51"/>
      <c r="AB885" s="51"/>
      <c r="AC885" s="51"/>
      <c r="AD885" s="51"/>
      <c r="AE885" s="54" t="s">
        <v>482</v>
      </c>
      <c r="AF885" s="51">
        <v>6</v>
      </c>
      <c r="AG885" s="51">
        <v>6</v>
      </c>
      <c r="AH885" s="51">
        <v>6</v>
      </c>
      <c r="AI885" s="51"/>
      <c r="AJ885" s="51">
        <v>3</v>
      </c>
      <c r="AK885" s="51" t="s">
        <v>483</v>
      </c>
      <c r="AL885" s="55">
        <v>43817</v>
      </c>
      <c r="AM885" s="56">
        <v>10.2753</v>
      </c>
      <c r="AN885" s="57">
        <v>0.9</v>
      </c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</row>
    <row r="886" spans="1:52" s="44" customFormat="1" x14ac:dyDescent="0.2">
      <c r="A886" s="44">
        <v>790</v>
      </c>
      <c r="B886" s="44">
        <v>84</v>
      </c>
      <c r="C886" s="44">
        <v>7</v>
      </c>
      <c r="D886" s="124" t="s">
        <v>121</v>
      </c>
      <c r="F886" s="116"/>
      <c r="G886" s="76"/>
      <c r="H886" s="6" t="s">
        <v>5530</v>
      </c>
      <c r="I886" s="16" t="s">
        <v>480</v>
      </c>
      <c r="J886" s="290">
        <v>529886</v>
      </c>
      <c r="K886" s="54" t="s">
        <v>4537</v>
      </c>
      <c r="L886" s="54" t="s">
        <v>4537</v>
      </c>
      <c r="M886" s="219" t="s">
        <v>4538</v>
      </c>
      <c r="N886" s="50" t="s">
        <v>4539</v>
      </c>
      <c r="O886" s="50"/>
      <c r="P886" s="51" t="s">
        <v>860</v>
      </c>
      <c r="Q886" s="348">
        <v>2.1235416666666702</v>
      </c>
      <c r="R886" s="257" t="s">
        <v>93</v>
      </c>
      <c r="S886" s="54" t="s">
        <v>481</v>
      </c>
      <c r="T886" s="54" t="s">
        <v>517</v>
      </c>
      <c r="U886" s="54" t="s">
        <v>482</v>
      </c>
      <c r="V886" s="54" t="s">
        <v>482</v>
      </c>
      <c r="W886" s="54" t="s">
        <v>482</v>
      </c>
      <c r="X886" s="54" t="s">
        <v>482</v>
      </c>
      <c r="Y886" s="54" t="s">
        <v>482</v>
      </c>
      <c r="Z886" s="51"/>
      <c r="AA886" s="51"/>
      <c r="AB886" s="51"/>
      <c r="AC886" s="51"/>
      <c r="AD886" s="51"/>
      <c r="AE886" s="54" t="s">
        <v>482</v>
      </c>
      <c r="AF886" s="51">
        <v>6</v>
      </c>
      <c r="AG886" s="51">
        <v>6</v>
      </c>
      <c r="AH886" s="51">
        <v>6</v>
      </c>
      <c r="AI886" s="51"/>
      <c r="AJ886" s="51">
        <v>3</v>
      </c>
      <c r="AK886" s="51" t="s">
        <v>483</v>
      </c>
      <c r="AL886" s="55">
        <v>43817</v>
      </c>
      <c r="AM886" s="56">
        <v>10.2753</v>
      </c>
      <c r="AN886" s="57">
        <v>0.9</v>
      </c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</row>
    <row r="887" spans="1:52" s="44" customFormat="1" x14ac:dyDescent="0.2">
      <c r="A887" s="44">
        <v>790</v>
      </c>
      <c r="B887" s="44">
        <v>84</v>
      </c>
      <c r="C887" s="44">
        <v>7</v>
      </c>
      <c r="D887" s="124" t="s">
        <v>121</v>
      </c>
      <c r="F887" s="116"/>
      <c r="G887" s="76"/>
      <c r="H887" s="6" t="s">
        <v>5530</v>
      </c>
      <c r="I887" s="16" t="s">
        <v>480</v>
      </c>
      <c r="J887" s="290">
        <v>529887</v>
      </c>
      <c r="K887" s="54" t="s">
        <v>4540</v>
      </c>
      <c r="L887" s="54" t="s">
        <v>4540</v>
      </c>
      <c r="M887" s="219" t="s">
        <v>4541</v>
      </c>
      <c r="N887" s="50" t="s">
        <v>4542</v>
      </c>
      <c r="O887" s="50"/>
      <c r="P887" s="51" t="s">
        <v>860</v>
      </c>
      <c r="Q887" s="348">
        <v>2.1235416666666702</v>
      </c>
      <c r="R887" s="257" t="s">
        <v>93</v>
      </c>
      <c r="S887" s="54" t="s">
        <v>481</v>
      </c>
      <c r="T887" s="54" t="s">
        <v>517</v>
      </c>
      <c r="U887" s="54" t="s">
        <v>482</v>
      </c>
      <c r="V887" s="54" t="s">
        <v>482</v>
      </c>
      <c r="W887" s="54" t="s">
        <v>482</v>
      </c>
      <c r="X887" s="54" t="s">
        <v>482</v>
      </c>
      <c r="Y887" s="54" t="s">
        <v>482</v>
      </c>
      <c r="Z887" s="51"/>
      <c r="AA887" s="51"/>
      <c r="AB887" s="51"/>
      <c r="AC887" s="51"/>
      <c r="AD887" s="51"/>
      <c r="AE887" s="54" t="s">
        <v>482</v>
      </c>
      <c r="AF887" s="51">
        <v>6</v>
      </c>
      <c r="AG887" s="51">
        <v>6</v>
      </c>
      <c r="AH887" s="51">
        <v>6</v>
      </c>
      <c r="AI887" s="51"/>
      <c r="AJ887" s="51">
        <v>3</v>
      </c>
      <c r="AK887" s="51" t="s">
        <v>483</v>
      </c>
      <c r="AL887" s="55">
        <v>43817</v>
      </c>
      <c r="AM887" s="56">
        <v>10.2753</v>
      </c>
      <c r="AN887" s="57">
        <v>0.9</v>
      </c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</row>
    <row r="888" spans="1:52" s="44" customFormat="1" x14ac:dyDescent="0.2">
      <c r="A888" s="44">
        <v>790</v>
      </c>
      <c r="B888" s="44">
        <v>84</v>
      </c>
      <c r="C888" s="44">
        <v>7</v>
      </c>
      <c r="D888" s="124" t="s">
        <v>121</v>
      </c>
      <c r="F888" s="116"/>
      <c r="G888" s="76"/>
      <c r="H888" s="6" t="s">
        <v>5530</v>
      </c>
      <c r="I888" s="16" t="s">
        <v>480</v>
      </c>
      <c r="J888" s="290">
        <v>529888</v>
      </c>
      <c r="K888" s="54" t="s">
        <v>4543</v>
      </c>
      <c r="L888" s="54" t="s">
        <v>4543</v>
      </c>
      <c r="M888" s="219" t="s">
        <v>4544</v>
      </c>
      <c r="N888" s="50" t="s">
        <v>4545</v>
      </c>
      <c r="O888" s="50"/>
      <c r="P888" s="51" t="s">
        <v>860</v>
      </c>
      <c r="Q888" s="348">
        <v>2.1235416666666702</v>
      </c>
      <c r="R888" s="257" t="s">
        <v>93</v>
      </c>
      <c r="S888" s="54" t="s">
        <v>481</v>
      </c>
      <c r="T888" s="54" t="s">
        <v>517</v>
      </c>
      <c r="U888" s="54" t="s">
        <v>482</v>
      </c>
      <c r="V888" s="54" t="s">
        <v>482</v>
      </c>
      <c r="W888" s="54" t="s">
        <v>482</v>
      </c>
      <c r="X888" s="54" t="s">
        <v>482</v>
      </c>
      <c r="Y888" s="54" t="s">
        <v>482</v>
      </c>
      <c r="Z888" s="51"/>
      <c r="AA888" s="51"/>
      <c r="AB888" s="51"/>
      <c r="AC888" s="51"/>
      <c r="AD888" s="51"/>
      <c r="AE888" s="54" t="s">
        <v>482</v>
      </c>
      <c r="AF888" s="51">
        <v>6</v>
      </c>
      <c r="AG888" s="51">
        <v>6</v>
      </c>
      <c r="AH888" s="51">
        <v>6</v>
      </c>
      <c r="AI888" s="51"/>
      <c r="AJ888" s="51">
        <v>3</v>
      </c>
      <c r="AK888" s="51" t="s">
        <v>483</v>
      </c>
      <c r="AL888" s="55">
        <v>43817</v>
      </c>
      <c r="AM888" s="56">
        <v>10.2753</v>
      </c>
      <c r="AN888" s="57">
        <v>0.9</v>
      </c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</row>
    <row r="889" spans="1:52" s="44" customFormat="1" x14ac:dyDescent="0.2">
      <c r="A889" s="44">
        <v>790</v>
      </c>
      <c r="B889" s="44">
        <v>84</v>
      </c>
      <c r="C889" s="44">
        <v>7</v>
      </c>
      <c r="D889" s="124" t="s">
        <v>121</v>
      </c>
      <c r="F889" s="116"/>
      <c r="G889" s="76"/>
      <c r="H889" s="6" t="s">
        <v>5530</v>
      </c>
      <c r="I889" s="16" t="s">
        <v>480</v>
      </c>
      <c r="J889" s="290">
        <v>529889</v>
      </c>
      <c r="K889" s="54" t="s">
        <v>4546</v>
      </c>
      <c r="L889" s="54" t="s">
        <v>4546</v>
      </c>
      <c r="M889" s="219" t="s">
        <v>4547</v>
      </c>
      <c r="N889" s="50" t="s">
        <v>4548</v>
      </c>
      <c r="O889" s="50"/>
      <c r="P889" s="51" t="s">
        <v>860</v>
      </c>
      <c r="Q889" s="348">
        <v>2.1235416666666702</v>
      </c>
      <c r="R889" s="257" t="s">
        <v>93</v>
      </c>
      <c r="S889" s="54" t="s">
        <v>481</v>
      </c>
      <c r="T889" s="54" t="s">
        <v>517</v>
      </c>
      <c r="U889" s="54" t="s">
        <v>482</v>
      </c>
      <c r="V889" s="54" t="s">
        <v>482</v>
      </c>
      <c r="W889" s="54" t="s">
        <v>482</v>
      </c>
      <c r="X889" s="54" t="s">
        <v>482</v>
      </c>
      <c r="Y889" s="54" t="s">
        <v>482</v>
      </c>
      <c r="Z889" s="51"/>
      <c r="AA889" s="51"/>
      <c r="AB889" s="51"/>
      <c r="AC889" s="51"/>
      <c r="AD889" s="51"/>
      <c r="AE889" s="54" t="s">
        <v>482</v>
      </c>
      <c r="AF889" s="51">
        <v>6</v>
      </c>
      <c r="AG889" s="51">
        <v>6</v>
      </c>
      <c r="AH889" s="51">
        <v>6</v>
      </c>
      <c r="AI889" s="51"/>
      <c r="AJ889" s="51">
        <v>3</v>
      </c>
      <c r="AK889" s="51" t="s">
        <v>483</v>
      </c>
      <c r="AL889" s="55">
        <v>43817</v>
      </c>
      <c r="AM889" s="56">
        <v>10.2753</v>
      </c>
      <c r="AN889" s="57">
        <v>0.9</v>
      </c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</row>
    <row r="890" spans="1:52" s="44" customFormat="1" x14ac:dyDescent="0.2">
      <c r="A890" s="44">
        <v>790</v>
      </c>
      <c r="B890" s="44">
        <v>84</v>
      </c>
      <c r="C890" s="44">
        <v>7</v>
      </c>
      <c r="D890" s="124" t="s">
        <v>121</v>
      </c>
      <c r="F890" s="116"/>
      <c r="G890" s="76"/>
      <c r="H890" s="6" t="s">
        <v>5530</v>
      </c>
      <c r="I890" s="16" t="s">
        <v>480</v>
      </c>
      <c r="J890" s="290">
        <v>529890</v>
      </c>
      <c r="K890" s="54" t="s">
        <v>4549</v>
      </c>
      <c r="L890" s="54" t="s">
        <v>4549</v>
      </c>
      <c r="M890" s="219" t="s">
        <v>4550</v>
      </c>
      <c r="N890" s="50" t="s">
        <v>4551</v>
      </c>
      <c r="O890" s="50"/>
      <c r="P890" s="51" t="s">
        <v>860</v>
      </c>
      <c r="Q890" s="348">
        <v>2.1235416666666702</v>
      </c>
      <c r="R890" s="257" t="s">
        <v>93</v>
      </c>
      <c r="S890" s="54" t="s">
        <v>481</v>
      </c>
      <c r="T890" s="54" t="s">
        <v>517</v>
      </c>
      <c r="U890" s="54" t="s">
        <v>482</v>
      </c>
      <c r="V890" s="54" t="s">
        <v>482</v>
      </c>
      <c r="W890" s="54" t="s">
        <v>482</v>
      </c>
      <c r="X890" s="54" t="s">
        <v>482</v>
      </c>
      <c r="Y890" s="54" t="s">
        <v>482</v>
      </c>
      <c r="Z890" s="51"/>
      <c r="AA890" s="51"/>
      <c r="AB890" s="51"/>
      <c r="AC890" s="51"/>
      <c r="AD890" s="51"/>
      <c r="AE890" s="54" t="s">
        <v>482</v>
      </c>
      <c r="AF890" s="51">
        <v>6</v>
      </c>
      <c r="AG890" s="51">
        <v>6</v>
      </c>
      <c r="AH890" s="51">
        <v>6</v>
      </c>
      <c r="AI890" s="51"/>
      <c r="AJ890" s="51">
        <v>3</v>
      </c>
      <c r="AK890" s="51" t="s">
        <v>483</v>
      </c>
      <c r="AL890" s="55">
        <v>43817</v>
      </c>
      <c r="AM890" s="56">
        <v>10.2753</v>
      </c>
      <c r="AN890" s="57">
        <v>0.9</v>
      </c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</row>
    <row r="891" spans="1:52" s="44" customFormat="1" x14ac:dyDescent="0.2">
      <c r="A891" s="44">
        <v>790</v>
      </c>
      <c r="B891" s="44">
        <v>84</v>
      </c>
      <c r="C891" s="44">
        <v>7</v>
      </c>
      <c r="D891" s="124" t="s">
        <v>121</v>
      </c>
      <c r="F891" s="116"/>
      <c r="G891" s="76"/>
      <c r="H891" s="6" t="s">
        <v>5530</v>
      </c>
      <c r="I891" s="16" t="s">
        <v>480</v>
      </c>
      <c r="J891" s="290">
        <v>529891</v>
      </c>
      <c r="K891" s="54" t="s">
        <v>4552</v>
      </c>
      <c r="L891" s="54" t="s">
        <v>4552</v>
      </c>
      <c r="M891" s="219" t="s">
        <v>4553</v>
      </c>
      <c r="N891" s="50" t="s">
        <v>4554</v>
      </c>
      <c r="O891" s="50"/>
      <c r="P891" s="51" t="s">
        <v>860</v>
      </c>
      <c r="Q891" s="348">
        <v>2.1235416666666702</v>
      </c>
      <c r="R891" s="257" t="s">
        <v>93</v>
      </c>
      <c r="S891" s="54" t="s">
        <v>481</v>
      </c>
      <c r="T891" s="54" t="s">
        <v>517</v>
      </c>
      <c r="U891" s="54" t="s">
        <v>482</v>
      </c>
      <c r="V891" s="54" t="s">
        <v>482</v>
      </c>
      <c r="W891" s="54" t="s">
        <v>482</v>
      </c>
      <c r="X891" s="54" t="s">
        <v>482</v>
      </c>
      <c r="Y891" s="54" t="s">
        <v>482</v>
      </c>
      <c r="Z891" s="51"/>
      <c r="AA891" s="51"/>
      <c r="AB891" s="51"/>
      <c r="AC891" s="51"/>
      <c r="AD891" s="51"/>
      <c r="AE891" s="54" t="s">
        <v>482</v>
      </c>
      <c r="AF891" s="51">
        <v>6</v>
      </c>
      <c r="AG891" s="51">
        <v>6</v>
      </c>
      <c r="AH891" s="51">
        <v>6</v>
      </c>
      <c r="AI891" s="51"/>
      <c r="AJ891" s="51">
        <v>3</v>
      </c>
      <c r="AK891" s="51" t="s">
        <v>483</v>
      </c>
      <c r="AL891" s="55">
        <v>43817</v>
      </c>
      <c r="AM891" s="56">
        <v>10.2753</v>
      </c>
      <c r="AN891" s="57">
        <v>0.9</v>
      </c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</row>
    <row r="892" spans="1:52" s="44" customFormat="1" x14ac:dyDescent="0.2">
      <c r="A892" s="44">
        <v>790</v>
      </c>
      <c r="B892" s="44">
        <v>84</v>
      </c>
      <c r="C892" s="44">
        <v>7</v>
      </c>
      <c r="D892" s="124" t="s">
        <v>121</v>
      </c>
      <c r="F892" s="116"/>
      <c r="G892" s="76"/>
      <c r="H892" s="6" t="s">
        <v>5530</v>
      </c>
      <c r="I892" s="16" t="s">
        <v>480</v>
      </c>
      <c r="J892" s="290">
        <v>529892</v>
      </c>
      <c r="K892" s="54" t="s">
        <v>4555</v>
      </c>
      <c r="L892" s="54" t="s">
        <v>4555</v>
      </c>
      <c r="M892" s="219" t="s">
        <v>4556</v>
      </c>
      <c r="N892" s="50" t="s">
        <v>4557</v>
      </c>
      <c r="O892" s="50"/>
      <c r="P892" s="51" t="s">
        <v>860</v>
      </c>
      <c r="Q892" s="348">
        <v>2.1235416666666702</v>
      </c>
      <c r="R892" s="257" t="s">
        <v>93</v>
      </c>
      <c r="S892" s="54" t="s">
        <v>481</v>
      </c>
      <c r="T892" s="54" t="s">
        <v>517</v>
      </c>
      <c r="U892" s="54" t="s">
        <v>482</v>
      </c>
      <c r="V892" s="54" t="s">
        <v>482</v>
      </c>
      <c r="W892" s="54" t="s">
        <v>482</v>
      </c>
      <c r="X892" s="54" t="s">
        <v>482</v>
      </c>
      <c r="Y892" s="54" t="s">
        <v>482</v>
      </c>
      <c r="Z892" s="51"/>
      <c r="AA892" s="51"/>
      <c r="AB892" s="51"/>
      <c r="AC892" s="51"/>
      <c r="AD892" s="51"/>
      <c r="AE892" s="54" t="s">
        <v>482</v>
      </c>
      <c r="AF892" s="51">
        <v>6</v>
      </c>
      <c r="AG892" s="51">
        <v>6</v>
      </c>
      <c r="AH892" s="51">
        <v>6</v>
      </c>
      <c r="AI892" s="51"/>
      <c r="AJ892" s="51">
        <v>3</v>
      </c>
      <c r="AK892" s="51" t="s">
        <v>483</v>
      </c>
      <c r="AL892" s="55">
        <v>43817</v>
      </c>
      <c r="AM892" s="56">
        <v>10.2753</v>
      </c>
      <c r="AN892" s="57">
        <v>0.9</v>
      </c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</row>
    <row r="893" spans="1:52" s="44" customFormat="1" x14ac:dyDescent="0.2">
      <c r="A893" s="44">
        <v>790</v>
      </c>
      <c r="B893" s="44">
        <v>84</v>
      </c>
      <c r="C893" s="44">
        <v>7</v>
      </c>
      <c r="D893" s="124" t="s">
        <v>121</v>
      </c>
      <c r="F893" s="116"/>
      <c r="G893" s="76"/>
      <c r="H893" s="6" t="s">
        <v>5530</v>
      </c>
      <c r="I893" s="16" t="s">
        <v>480</v>
      </c>
      <c r="J893" s="290">
        <v>529893</v>
      </c>
      <c r="K893" s="54" t="s">
        <v>4558</v>
      </c>
      <c r="L893" s="54" t="s">
        <v>4558</v>
      </c>
      <c r="M893" s="219" t="s">
        <v>4559</v>
      </c>
      <c r="N893" s="50" t="s">
        <v>4560</v>
      </c>
      <c r="O893" s="50"/>
      <c r="P893" s="51" t="s">
        <v>860</v>
      </c>
      <c r="Q893" s="348">
        <v>2.1235416666666702</v>
      </c>
      <c r="R893" s="257" t="s">
        <v>93</v>
      </c>
      <c r="S893" s="54" t="s">
        <v>481</v>
      </c>
      <c r="T893" s="54" t="s">
        <v>517</v>
      </c>
      <c r="U893" s="54" t="s">
        <v>482</v>
      </c>
      <c r="V893" s="54" t="s">
        <v>482</v>
      </c>
      <c r="W893" s="54" t="s">
        <v>482</v>
      </c>
      <c r="X893" s="54" t="s">
        <v>482</v>
      </c>
      <c r="Y893" s="54" t="s">
        <v>482</v>
      </c>
      <c r="Z893" s="51"/>
      <c r="AA893" s="51"/>
      <c r="AB893" s="51"/>
      <c r="AC893" s="51"/>
      <c r="AD893" s="51"/>
      <c r="AE893" s="54" t="s">
        <v>482</v>
      </c>
      <c r="AF893" s="51">
        <v>6</v>
      </c>
      <c r="AG893" s="51">
        <v>6</v>
      </c>
      <c r="AH893" s="51">
        <v>6</v>
      </c>
      <c r="AI893" s="51"/>
      <c r="AJ893" s="51">
        <v>3</v>
      </c>
      <c r="AK893" s="51" t="s">
        <v>483</v>
      </c>
      <c r="AL893" s="55">
        <v>43817</v>
      </c>
      <c r="AM893" s="56">
        <v>10.2753</v>
      </c>
      <c r="AN893" s="57">
        <v>0.9</v>
      </c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</row>
    <row r="894" spans="1:52" s="44" customFormat="1" x14ac:dyDescent="0.2">
      <c r="A894" s="44">
        <v>790</v>
      </c>
      <c r="B894" s="44">
        <v>84</v>
      </c>
      <c r="C894" s="44">
        <v>7</v>
      </c>
      <c r="D894" s="124" t="s">
        <v>121</v>
      </c>
      <c r="F894" s="116"/>
      <c r="G894" s="76"/>
      <c r="H894" s="6" t="s">
        <v>5530</v>
      </c>
      <c r="I894" s="16" t="s">
        <v>480</v>
      </c>
      <c r="J894" s="290">
        <v>529894</v>
      </c>
      <c r="K894" s="54" t="s">
        <v>4561</v>
      </c>
      <c r="L894" s="54" t="s">
        <v>4561</v>
      </c>
      <c r="M894" s="219" t="s">
        <v>4562</v>
      </c>
      <c r="N894" s="50" t="s">
        <v>4563</v>
      </c>
      <c r="O894" s="50"/>
      <c r="P894" s="51" t="s">
        <v>860</v>
      </c>
      <c r="Q894" s="348">
        <v>2.1235416666666702</v>
      </c>
      <c r="R894" s="257" t="s">
        <v>93</v>
      </c>
      <c r="S894" s="54" t="s">
        <v>481</v>
      </c>
      <c r="T894" s="54" t="s">
        <v>517</v>
      </c>
      <c r="U894" s="54" t="s">
        <v>482</v>
      </c>
      <c r="V894" s="54" t="s">
        <v>482</v>
      </c>
      <c r="W894" s="54" t="s">
        <v>482</v>
      </c>
      <c r="X894" s="54" t="s">
        <v>482</v>
      </c>
      <c r="Y894" s="54" t="s">
        <v>482</v>
      </c>
      <c r="Z894" s="51"/>
      <c r="AA894" s="51"/>
      <c r="AB894" s="51"/>
      <c r="AC894" s="51"/>
      <c r="AD894" s="51"/>
      <c r="AE894" s="54" t="s">
        <v>482</v>
      </c>
      <c r="AF894" s="51">
        <v>6</v>
      </c>
      <c r="AG894" s="51">
        <v>6</v>
      </c>
      <c r="AH894" s="51">
        <v>6</v>
      </c>
      <c r="AI894" s="51"/>
      <c r="AJ894" s="51">
        <v>3</v>
      </c>
      <c r="AK894" s="51" t="s">
        <v>483</v>
      </c>
      <c r="AL894" s="55">
        <v>43817</v>
      </c>
      <c r="AM894" s="56">
        <v>10.2753</v>
      </c>
      <c r="AN894" s="57">
        <v>0.9</v>
      </c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</row>
    <row r="895" spans="1:52" s="282" customFormat="1" ht="13.5" customHeight="1" x14ac:dyDescent="0.25">
      <c r="A895" s="234">
        <v>790</v>
      </c>
      <c r="B895" s="234">
        <v>85</v>
      </c>
      <c r="C895" s="234"/>
      <c r="D895" s="235" t="s">
        <v>2083</v>
      </c>
      <c r="E895" s="278"/>
      <c r="F895" s="37"/>
      <c r="G895" s="38"/>
      <c r="H895" s="279"/>
      <c r="I895" s="240"/>
      <c r="J895" s="302"/>
      <c r="K895" s="240"/>
      <c r="L895" s="240"/>
      <c r="M895" s="324"/>
      <c r="N895" s="8"/>
      <c r="O895" s="8"/>
      <c r="P895" s="8"/>
      <c r="Q895" s="349"/>
      <c r="R895" s="281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240"/>
      <c r="AG895" s="240"/>
      <c r="AH895" s="240"/>
      <c r="AI895" s="8"/>
      <c r="AJ895" s="240"/>
      <c r="AK895" s="8"/>
      <c r="AL895" s="8"/>
      <c r="AM895" s="8"/>
      <c r="AN895" s="8"/>
      <c r="AO895" s="2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2" s="2" customFormat="1" ht="13.5" customHeight="1" x14ac:dyDescent="0.25">
      <c r="A896" s="2">
        <v>790</v>
      </c>
      <c r="B896" s="2">
        <v>85</v>
      </c>
      <c r="C896" s="2">
        <v>1</v>
      </c>
      <c r="D896" s="2" t="s">
        <v>462</v>
      </c>
      <c r="F896" s="19"/>
      <c r="G896" s="4" t="s">
        <v>93</v>
      </c>
      <c r="H896" s="6" t="s">
        <v>5530</v>
      </c>
      <c r="I896" s="8" t="s">
        <v>1133</v>
      </c>
      <c r="J896" s="33">
        <v>36075</v>
      </c>
      <c r="K896" s="8" t="s">
        <v>1176</v>
      </c>
      <c r="L896" s="8"/>
      <c r="M896" s="332" t="s">
        <v>1177</v>
      </c>
      <c r="N896" s="8" t="s">
        <v>1178</v>
      </c>
      <c r="O896" s="8"/>
      <c r="P896" s="8"/>
      <c r="Q896" s="349">
        <v>9.39</v>
      </c>
      <c r="R896" s="261" t="s">
        <v>93</v>
      </c>
      <c r="S896" s="8"/>
      <c r="T896" s="8" t="s">
        <v>1152</v>
      </c>
      <c r="U896" s="8" t="s">
        <v>44</v>
      </c>
      <c r="V896" s="8"/>
      <c r="W896" s="8"/>
      <c r="X896" s="8" t="s">
        <v>44</v>
      </c>
      <c r="Y896" s="8"/>
      <c r="Z896" s="8"/>
      <c r="AA896" s="8"/>
      <c r="AB896" s="8"/>
      <c r="AC896" s="8"/>
      <c r="AD896" s="8"/>
      <c r="AE896" s="8"/>
      <c r="AF896" s="8">
        <v>4</v>
      </c>
      <c r="AG896" s="8">
        <v>4</v>
      </c>
      <c r="AH896" s="8">
        <v>10</v>
      </c>
      <c r="AI896" s="8"/>
      <c r="AJ896" s="8">
        <v>2</v>
      </c>
      <c r="AK896" s="8" t="s">
        <v>483</v>
      </c>
      <c r="AL896" s="8" t="s">
        <v>1134</v>
      </c>
      <c r="AM896" s="8">
        <v>10.278700000000001</v>
      </c>
      <c r="AN896" s="14">
        <v>0.9</v>
      </c>
    </row>
    <row r="897" spans="1:41" s="68" customFormat="1" x14ac:dyDescent="0.2">
      <c r="A897" s="68">
        <v>790</v>
      </c>
      <c r="B897" s="68">
        <v>85</v>
      </c>
      <c r="C897" s="68">
        <v>1</v>
      </c>
      <c r="D897" s="68" t="s">
        <v>462</v>
      </c>
      <c r="F897" s="116"/>
      <c r="G897" s="76" t="s">
        <v>93</v>
      </c>
      <c r="H897" s="6" t="s">
        <v>5530</v>
      </c>
      <c r="I897" s="131" t="s">
        <v>1133</v>
      </c>
      <c r="J897" s="291">
        <v>36076</v>
      </c>
      <c r="K897" s="131" t="s">
        <v>4564</v>
      </c>
      <c r="L897" s="131"/>
      <c r="M897" s="335" t="s">
        <v>4565</v>
      </c>
      <c r="N897" s="131" t="s">
        <v>4566</v>
      </c>
      <c r="O897" s="131"/>
      <c r="P897" s="131"/>
      <c r="Q897" s="353">
        <v>9.39</v>
      </c>
      <c r="R897" s="258" t="s">
        <v>93</v>
      </c>
      <c r="S897" s="131"/>
      <c r="T897" s="131" t="s">
        <v>1152</v>
      </c>
      <c r="U897" s="131" t="s">
        <v>44</v>
      </c>
      <c r="V897" s="131"/>
      <c r="W897" s="131"/>
      <c r="X897" s="131" t="s">
        <v>44</v>
      </c>
      <c r="Y897" s="131"/>
      <c r="Z897" s="131"/>
      <c r="AA897" s="131"/>
      <c r="AB897" s="131"/>
      <c r="AC897" s="131"/>
      <c r="AD897" s="131"/>
      <c r="AE897" s="131"/>
      <c r="AF897" s="8">
        <v>4</v>
      </c>
      <c r="AG897" s="8">
        <v>4</v>
      </c>
      <c r="AH897" s="131">
        <v>10</v>
      </c>
      <c r="AI897" s="131"/>
      <c r="AJ897" s="131">
        <v>2</v>
      </c>
      <c r="AK897" s="131" t="s">
        <v>483</v>
      </c>
      <c r="AL897" s="131" t="s">
        <v>1134</v>
      </c>
      <c r="AM897" s="131">
        <v>10.278700000000001</v>
      </c>
      <c r="AN897" s="115">
        <v>0.9</v>
      </c>
    </row>
    <row r="898" spans="1:41" s="68" customFormat="1" x14ac:dyDescent="0.2">
      <c r="A898" s="68">
        <v>790</v>
      </c>
      <c r="B898" s="68">
        <v>85</v>
      </c>
      <c r="C898" s="68">
        <v>1</v>
      </c>
      <c r="D898" s="68" t="s">
        <v>462</v>
      </c>
      <c r="F898" s="116"/>
      <c r="G898" s="76"/>
      <c r="H898" s="6" t="s">
        <v>5530</v>
      </c>
      <c r="I898" s="131" t="s">
        <v>1133</v>
      </c>
      <c r="J898" s="291">
        <v>36077</v>
      </c>
      <c r="K898" s="131" t="s">
        <v>4567</v>
      </c>
      <c r="L898" s="131"/>
      <c r="M898" s="335" t="s">
        <v>4568</v>
      </c>
      <c r="N898" s="131" t="s">
        <v>4569</v>
      </c>
      <c r="O898" s="131"/>
      <c r="P898" s="131"/>
      <c r="Q898" s="353">
        <v>9.39</v>
      </c>
      <c r="R898" s="258" t="s">
        <v>93</v>
      </c>
      <c r="S898" s="131"/>
      <c r="T898" s="131" t="s">
        <v>1152</v>
      </c>
      <c r="U898" s="131" t="s">
        <v>44</v>
      </c>
      <c r="V898" s="131"/>
      <c r="W898" s="131"/>
      <c r="X898" s="131" t="s">
        <v>44</v>
      </c>
      <c r="Y898" s="131"/>
      <c r="Z898" s="131"/>
      <c r="AA898" s="131"/>
      <c r="AB898" s="131"/>
      <c r="AC898" s="131"/>
      <c r="AD898" s="131"/>
      <c r="AE898" s="131"/>
      <c r="AF898" s="8">
        <v>4</v>
      </c>
      <c r="AG898" s="8">
        <v>4</v>
      </c>
      <c r="AH898" s="131">
        <v>10</v>
      </c>
      <c r="AI898" s="131"/>
      <c r="AJ898" s="131">
        <v>2</v>
      </c>
      <c r="AK898" s="131" t="s">
        <v>483</v>
      </c>
      <c r="AL898" s="131" t="s">
        <v>1134</v>
      </c>
      <c r="AM898" s="131">
        <v>10.278700000000001</v>
      </c>
      <c r="AN898" s="115">
        <v>0.9</v>
      </c>
    </row>
    <row r="899" spans="1:41" s="68" customFormat="1" x14ac:dyDescent="0.2">
      <c r="A899" s="68">
        <v>790</v>
      </c>
      <c r="B899" s="68">
        <v>85</v>
      </c>
      <c r="C899" s="68">
        <v>1</v>
      </c>
      <c r="D899" s="68" t="s">
        <v>462</v>
      </c>
      <c r="F899" s="116"/>
      <c r="G899" s="76"/>
      <c r="H899" s="6" t="s">
        <v>5530</v>
      </c>
      <c r="I899" s="131" t="s">
        <v>1133</v>
      </c>
      <c r="J899" s="291">
        <v>36078</v>
      </c>
      <c r="K899" s="131" t="s">
        <v>4570</v>
      </c>
      <c r="L899" s="131"/>
      <c r="M899" s="335" t="s">
        <v>4571</v>
      </c>
      <c r="N899" s="131" t="s">
        <v>4572</v>
      </c>
      <c r="O899" s="131"/>
      <c r="P899" s="131"/>
      <c r="Q899" s="353">
        <v>9.39</v>
      </c>
      <c r="R899" s="258" t="s">
        <v>93</v>
      </c>
      <c r="S899" s="131"/>
      <c r="T899" s="131" t="s">
        <v>1152</v>
      </c>
      <c r="U899" s="131" t="s">
        <v>44</v>
      </c>
      <c r="V899" s="131"/>
      <c r="W899" s="131"/>
      <c r="X899" s="131" t="s">
        <v>44</v>
      </c>
      <c r="Y899" s="131"/>
      <c r="Z899" s="131"/>
      <c r="AA899" s="131"/>
      <c r="AB899" s="131"/>
      <c r="AC899" s="131"/>
      <c r="AD899" s="131"/>
      <c r="AE899" s="131"/>
      <c r="AF899" s="8">
        <v>4</v>
      </c>
      <c r="AG899" s="8">
        <v>4</v>
      </c>
      <c r="AH899" s="131">
        <v>10</v>
      </c>
      <c r="AI899" s="131"/>
      <c r="AJ899" s="131">
        <v>2</v>
      </c>
      <c r="AK899" s="131" t="s">
        <v>483</v>
      </c>
      <c r="AL899" s="131" t="s">
        <v>1134</v>
      </c>
      <c r="AM899" s="131">
        <v>10.278700000000001</v>
      </c>
      <c r="AN899" s="115">
        <v>0.9</v>
      </c>
    </row>
    <row r="900" spans="1:41" s="68" customFormat="1" x14ac:dyDescent="0.2">
      <c r="A900" s="68">
        <v>790</v>
      </c>
      <c r="B900" s="68">
        <v>85</v>
      </c>
      <c r="C900" s="68">
        <v>1</v>
      </c>
      <c r="D900" s="68" t="s">
        <v>462</v>
      </c>
      <c r="F900" s="116"/>
      <c r="G900" s="76"/>
      <c r="H900" s="6" t="s">
        <v>5530</v>
      </c>
      <c r="I900" s="131" t="s">
        <v>1133</v>
      </c>
      <c r="J900" s="291">
        <v>36070</v>
      </c>
      <c r="K900" s="131" t="s">
        <v>4573</v>
      </c>
      <c r="L900" s="131"/>
      <c r="M900" s="335" t="s">
        <v>4574</v>
      </c>
      <c r="N900" s="131" t="s">
        <v>4575</v>
      </c>
      <c r="O900" s="131"/>
      <c r="P900" s="131"/>
      <c r="Q900" s="353">
        <v>9.39</v>
      </c>
      <c r="R900" s="258" t="s">
        <v>93</v>
      </c>
      <c r="S900" s="131"/>
      <c r="T900" s="131" t="s">
        <v>1152</v>
      </c>
      <c r="U900" s="131" t="s">
        <v>44</v>
      </c>
      <c r="V900" s="131"/>
      <c r="W900" s="131"/>
      <c r="X900" s="131" t="s">
        <v>44</v>
      </c>
      <c r="Y900" s="131"/>
      <c r="Z900" s="131"/>
      <c r="AA900" s="131"/>
      <c r="AB900" s="131"/>
      <c r="AC900" s="131"/>
      <c r="AD900" s="131"/>
      <c r="AE900" s="131"/>
      <c r="AF900" s="8">
        <v>4</v>
      </c>
      <c r="AG900" s="8">
        <v>4</v>
      </c>
      <c r="AH900" s="131">
        <v>10</v>
      </c>
      <c r="AI900" s="131"/>
      <c r="AJ900" s="131">
        <v>2</v>
      </c>
      <c r="AK900" s="131" t="s">
        <v>483</v>
      </c>
      <c r="AL900" s="131" t="s">
        <v>1134</v>
      </c>
      <c r="AM900" s="131">
        <v>10.278700000000001</v>
      </c>
      <c r="AN900" s="115">
        <v>0.9</v>
      </c>
    </row>
    <row r="901" spans="1:41" s="68" customFormat="1" x14ac:dyDescent="0.2">
      <c r="A901" s="68">
        <v>790</v>
      </c>
      <c r="B901" s="68">
        <v>85</v>
      </c>
      <c r="C901" s="68">
        <v>1</v>
      </c>
      <c r="D901" s="68" t="s">
        <v>462</v>
      </c>
      <c r="F901" s="116"/>
      <c r="G901" s="76"/>
      <c r="H901" s="6" t="s">
        <v>5530</v>
      </c>
      <c r="I901" s="131" t="s">
        <v>1133</v>
      </c>
      <c r="J901" s="291">
        <v>36071</v>
      </c>
      <c r="K901" s="131" t="s">
        <v>4576</v>
      </c>
      <c r="L901" s="131"/>
      <c r="M901" s="335" t="s">
        <v>4577</v>
      </c>
      <c r="N901" s="131" t="s">
        <v>4578</v>
      </c>
      <c r="O901" s="131"/>
      <c r="P901" s="131"/>
      <c r="Q901" s="353">
        <v>9.39</v>
      </c>
      <c r="R901" s="258" t="s">
        <v>93</v>
      </c>
      <c r="S901" s="131"/>
      <c r="T901" s="131" t="s">
        <v>1152</v>
      </c>
      <c r="U901" s="131" t="s">
        <v>44</v>
      </c>
      <c r="V901" s="131"/>
      <c r="W901" s="131"/>
      <c r="X901" s="131" t="s">
        <v>44</v>
      </c>
      <c r="Y901" s="131"/>
      <c r="Z901" s="131"/>
      <c r="AA901" s="131"/>
      <c r="AB901" s="131"/>
      <c r="AC901" s="131"/>
      <c r="AD901" s="131"/>
      <c r="AE901" s="131"/>
      <c r="AF901" s="8">
        <v>4</v>
      </c>
      <c r="AG901" s="8">
        <v>4</v>
      </c>
      <c r="AH901" s="131">
        <v>10</v>
      </c>
      <c r="AI901" s="131"/>
      <c r="AJ901" s="131">
        <v>2</v>
      </c>
      <c r="AK901" s="131" t="s">
        <v>483</v>
      </c>
      <c r="AL901" s="131" t="s">
        <v>1134</v>
      </c>
      <c r="AM901" s="131">
        <v>10.278700000000001</v>
      </c>
      <c r="AN901" s="115">
        <v>0.9</v>
      </c>
    </row>
    <row r="902" spans="1:41" s="68" customFormat="1" x14ac:dyDescent="0.2">
      <c r="A902" s="68">
        <v>790</v>
      </c>
      <c r="B902" s="68">
        <v>85</v>
      </c>
      <c r="C902" s="68">
        <v>1</v>
      </c>
      <c r="D902" s="68" t="s">
        <v>462</v>
      </c>
      <c r="F902" s="116"/>
      <c r="G902" s="76"/>
      <c r="H902" s="6" t="s">
        <v>5530</v>
      </c>
      <c r="I902" s="131" t="s">
        <v>1133</v>
      </c>
      <c r="J902" s="291">
        <v>36072</v>
      </c>
      <c r="K902" s="131" t="s">
        <v>4579</v>
      </c>
      <c r="L902" s="131"/>
      <c r="M902" s="335" t="s">
        <v>4580</v>
      </c>
      <c r="N902" s="131" t="s">
        <v>4581</v>
      </c>
      <c r="O902" s="131"/>
      <c r="P902" s="131"/>
      <c r="Q902" s="353">
        <v>9.39</v>
      </c>
      <c r="R902" s="258" t="s">
        <v>93</v>
      </c>
      <c r="S902" s="131"/>
      <c r="T902" s="131" t="s">
        <v>1152</v>
      </c>
      <c r="U902" s="131" t="s">
        <v>44</v>
      </c>
      <c r="V902" s="131"/>
      <c r="W902" s="131"/>
      <c r="X902" s="131" t="s">
        <v>44</v>
      </c>
      <c r="Y902" s="131"/>
      <c r="Z902" s="131"/>
      <c r="AA902" s="131"/>
      <c r="AB902" s="131"/>
      <c r="AC902" s="131"/>
      <c r="AD902" s="131"/>
      <c r="AE902" s="131"/>
      <c r="AF902" s="8">
        <v>4</v>
      </c>
      <c r="AG902" s="8">
        <v>4</v>
      </c>
      <c r="AH902" s="131">
        <v>10</v>
      </c>
      <c r="AI902" s="131"/>
      <c r="AJ902" s="131">
        <v>2</v>
      </c>
      <c r="AK902" s="131" t="s">
        <v>483</v>
      </c>
      <c r="AL902" s="131" t="s">
        <v>1134</v>
      </c>
      <c r="AM902" s="131">
        <v>10.278700000000001</v>
      </c>
      <c r="AN902" s="115">
        <v>0.9</v>
      </c>
    </row>
    <row r="903" spans="1:41" s="68" customFormat="1" x14ac:dyDescent="0.2">
      <c r="A903" s="68">
        <v>790</v>
      </c>
      <c r="B903" s="68">
        <v>85</v>
      </c>
      <c r="C903" s="68">
        <v>1</v>
      </c>
      <c r="D903" s="68" t="s">
        <v>462</v>
      </c>
      <c r="F903" s="116"/>
      <c r="G903" s="76"/>
      <c r="H903" s="6" t="s">
        <v>5530</v>
      </c>
      <c r="I903" s="131" t="s">
        <v>1133</v>
      </c>
      <c r="J903" s="291">
        <v>36073</v>
      </c>
      <c r="K903" s="131" t="s">
        <v>4582</v>
      </c>
      <c r="L903" s="131"/>
      <c r="M903" s="335" t="s">
        <v>4583</v>
      </c>
      <c r="N903" s="131" t="s">
        <v>4584</v>
      </c>
      <c r="O903" s="131"/>
      <c r="P903" s="131"/>
      <c r="Q903" s="353">
        <v>9.39</v>
      </c>
      <c r="R903" s="258" t="s">
        <v>93</v>
      </c>
      <c r="S903" s="131"/>
      <c r="T903" s="131" t="s">
        <v>1152</v>
      </c>
      <c r="U903" s="131" t="s">
        <v>44</v>
      </c>
      <c r="V903" s="131"/>
      <c r="W903" s="131"/>
      <c r="X903" s="131" t="s">
        <v>44</v>
      </c>
      <c r="Y903" s="131"/>
      <c r="Z903" s="131"/>
      <c r="AA903" s="131"/>
      <c r="AB903" s="131"/>
      <c r="AC903" s="131"/>
      <c r="AD903" s="131"/>
      <c r="AE903" s="131"/>
      <c r="AF903" s="8">
        <v>4</v>
      </c>
      <c r="AG903" s="8">
        <v>4</v>
      </c>
      <c r="AH903" s="131">
        <v>10</v>
      </c>
      <c r="AI903" s="131"/>
      <c r="AJ903" s="131">
        <v>2</v>
      </c>
      <c r="AK903" s="131" t="s">
        <v>483</v>
      </c>
      <c r="AL903" s="131" t="s">
        <v>1134</v>
      </c>
      <c r="AM903" s="131">
        <v>10.278700000000001</v>
      </c>
      <c r="AN903" s="115">
        <v>0.9</v>
      </c>
    </row>
    <row r="904" spans="1:41" s="2" customFormat="1" ht="13.5" customHeight="1" x14ac:dyDescent="0.25">
      <c r="A904" s="22">
        <v>790</v>
      </c>
      <c r="B904" s="22">
        <v>85</v>
      </c>
      <c r="C904" s="22">
        <v>2</v>
      </c>
      <c r="D904" s="22" t="s">
        <v>122</v>
      </c>
      <c r="E904" s="22"/>
      <c r="F904" s="37"/>
      <c r="G904" s="38" t="s">
        <v>93</v>
      </c>
      <c r="H904" s="6" t="s">
        <v>5530</v>
      </c>
      <c r="I904" s="8" t="s">
        <v>1101</v>
      </c>
      <c r="J904" s="33">
        <v>1847021025</v>
      </c>
      <c r="K904" s="8" t="s">
        <v>1123</v>
      </c>
      <c r="L904" s="8" t="s">
        <v>1118</v>
      </c>
      <c r="M904" s="332" t="s">
        <v>1119</v>
      </c>
      <c r="N904" s="8" t="s">
        <v>1120</v>
      </c>
      <c r="O904" s="8" t="s">
        <v>1114</v>
      </c>
      <c r="P904" s="8" t="s">
        <v>1122</v>
      </c>
      <c r="Q904" s="349">
        <v>16.560133333333333</v>
      </c>
      <c r="R904" s="261" t="s">
        <v>93</v>
      </c>
      <c r="S904" s="8" t="s">
        <v>1102</v>
      </c>
      <c r="T904" s="8" t="s">
        <v>1115</v>
      </c>
      <c r="U904" s="8" t="s">
        <v>1006</v>
      </c>
      <c r="V904" s="8" t="s">
        <v>1006</v>
      </c>
      <c r="W904" s="8" t="s">
        <v>1006</v>
      </c>
      <c r="X904" s="8" t="s">
        <v>1006</v>
      </c>
      <c r="Y904" s="8" t="s">
        <v>1006</v>
      </c>
      <c r="Z904" s="8" t="s">
        <v>1006</v>
      </c>
      <c r="AA904" s="8" t="s">
        <v>1006</v>
      </c>
      <c r="AB904" s="8" t="s">
        <v>1006</v>
      </c>
      <c r="AC904" s="8" t="s">
        <v>1006</v>
      </c>
      <c r="AD904" s="8" t="s">
        <v>1006</v>
      </c>
      <c r="AE904" s="8" t="s">
        <v>1006</v>
      </c>
      <c r="AF904" s="8">
        <v>4</v>
      </c>
      <c r="AG904" s="8">
        <v>4</v>
      </c>
      <c r="AH904" s="8">
        <v>4</v>
      </c>
      <c r="AI904" s="8"/>
      <c r="AJ904" s="8" t="s">
        <v>1103</v>
      </c>
      <c r="AK904" s="8" t="s">
        <v>521</v>
      </c>
      <c r="AL904" s="8" t="s">
        <v>1104</v>
      </c>
      <c r="AM904" s="8">
        <v>9.0327999999999999</v>
      </c>
      <c r="AN904" s="8" t="s">
        <v>1105</v>
      </c>
      <c r="AO904" s="22"/>
    </row>
    <row r="905" spans="1:41" s="68" customFormat="1" x14ac:dyDescent="0.2">
      <c r="A905" s="22">
        <v>790</v>
      </c>
      <c r="B905" s="22">
        <v>85</v>
      </c>
      <c r="C905" s="22">
        <v>2</v>
      </c>
      <c r="D905" s="22" t="s">
        <v>122</v>
      </c>
      <c r="E905" s="129"/>
      <c r="F905" s="129"/>
      <c r="G905" s="129"/>
      <c r="H905" s="6" t="s">
        <v>5530</v>
      </c>
      <c r="I905" s="132" t="s">
        <v>1101</v>
      </c>
      <c r="J905" s="307" t="s">
        <v>4586</v>
      </c>
      <c r="K905" s="133" t="s">
        <v>4587</v>
      </c>
      <c r="L905" s="133" t="s">
        <v>4585</v>
      </c>
      <c r="M905" s="336" t="s">
        <v>4588</v>
      </c>
      <c r="N905" s="133" t="s">
        <v>4589</v>
      </c>
      <c r="O905" s="133" t="s">
        <v>1114</v>
      </c>
      <c r="P905" s="132" t="s">
        <v>1122</v>
      </c>
      <c r="Q905" s="355">
        <v>16.560133333333333</v>
      </c>
      <c r="R905" s="262" t="s">
        <v>93</v>
      </c>
      <c r="S905" s="131" t="s">
        <v>1102</v>
      </c>
      <c r="T905" s="131" t="s">
        <v>1115</v>
      </c>
      <c r="U905" s="131" t="s">
        <v>1006</v>
      </c>
      <c r="V905" s="131" t="s">
        <v>1006</v>
      </c>
      <c r="W905" s="131" t="s">
        <v>1006</v>
      </c>
      <c r="X905" s="131" t="s">
        <v>1006</v>
      </c>
      <c r="Y905" s="131" t="s">
        <v>1006</v>
      </c>
      <c r="Z905" s="131" t="s">
        <v>1006</v>
      </c>
      <c r="AA905" s="131" t="s">
        <v>1006</v>
      </c>
      <c r="AB905" s="131" t="s">
        <v>1006</v>
      </c>
      <c r="AC905" s="131" t="s">
        <v>1006</v>
      </c>
      <c r="AD905" s="131" t="s">
        <v>1006</v>
      </c>
      <c r="AE905" s="131" t="s">
        <v>1006</v>
      </c>
      <c r="AF905" s="131">
        <v>4</v>
      </c>
      <c r="AG905" s="131">
        <v>4</v>
      </c>
      <c r="AH905" s="131">
        <v>4</v>
      </c>
      <c r="AI905" s="132"/>
      <c r="AJ905" s="132" t="s">
        <v>1103</v>
      </c>
      <c r="AK905" s="131" t="s">
        <v>521</v>
      </c>
      <c r="AL905" s="132" t="s">
        <v>1104</v>
      </c>
      <c r="AM905" s="133">
        <v>9.0327999999999999</v>
      </c>
      <c r="AN905" s="132" t="s">
        <v>1105</v>
      </c>
    </row>
    <row r="906" spans="1:41" s="68" customFormat="1" x14ac:dyDescent="0.2">
      <c r="A906" s="22">
        <v>790</v>
      </c>
      <c r="B906" s="22">
        <v>85</v>
      </c>
      <c r="C906" s="22">
        <v>2</v>
      </c>
      <c r="D906" s="22" t="s">
        <v>122</v>
      </c>
      <c r="E906" s="129"/>
      <c r="F906" s="129"/>
      <c r="G906" s="129"/>
      <c r="H906" s="6" t="s">
        <v>5530</v>
      </c>
      <c r="I906" s="132" t="s">
        <v>1101</v>
      </c>
      <c r="J906" s="307" t="s">
        <v>4590</v>
      </c>
      <c r="K906" s="133" t="s">
        <v>4591</v>
      </c>
      <c r="L906" s="133" t="s">
        <v>4585</v>
      </c>
      <c r="M906" s="336" t="s">
        <v>4592</v>
      </c>
      <c r="N906" s="133" t="s">
        <v>4593</v>
      </c>
      <c r="O906" s="133" t="s">
        <v>1114</v>
      </c>
      <c r="P906" s="132" t="s">
        <v>1122</v>
      </c>
      <c r="Q906" s="355">
        <v>16.560133333333333</v>
      </c>
      <c r="R906" s="262" t="s">
        <v>93</v>
      </c>
      <c r="S906" s="131" t="s">
        <v>1102</v>
      </c>
      <c r="T906" s="131" t="s">
        <v>1115</v>
      </c>
      <c r="U906" s="131" t="s">
        <v>1006</v>
      </c>
      <c r="V906" s="131" t="s">
        <v>1006</v>
      </c>
      <c r="W906" s="131" t="s">
        <v>1006</v>
      </c>
      <c r="X906" s="131" t="s">
        <v>1006</v>
      </c>
      <c r="Y906" s="131" t="s">
        <v>1006</v>
      </c>
      <c r="Z906" s="131" t="s">
        <v>1006</v>
      </c>
      <c r="AA906" s="131" t="s">
        <v>1006</v>
      </c>
      <c r="AB906" s="131" t="s">
        <v>1006</v>
      </c>
      <c r="AC906" s="131" t="s">
        <v>1006</v>
      </c>
      <c r="AD906" s="131" t="s">
        <v>1006</v>
      </c>
      <c r="AE906" s="131" t="s">
        <v>1006</v>
      </c>
      <c r="AF906" s="131">
        <v>4</v>
      </c>
      <c r="AG906" s="131">
        <v>4</v>
      </c>
      <c r="AH906" s="131">
        <v>4</v>
      </c>
      <c r="AI906" s="132"/>
      <c r="AJ906" s="132" t="s">
        <v>1103</v>
      </c>
      <c r="AK906" s="131" t="s">
        <v>521</v>
      </c>
      <c r="AL906" s="132" t="s">
        <v>1104</v>
      </c>
      <c r="AM906" s="133">
        <v>9.0327999999999999</v>
      </c>
      <c r="AN906" s="132" t="s">
        <v>1105</v>
      </c>
    </row>
    <row r="907" spans="1:41" s="68" customFormat="1" x14ac:dyDescent="0.2">
      <c r="A907" s="22">
        <v>790</v>
      </c>
      <c r="B907" s="22">
        <v>85</v>
      </c>
      <c r="C907" s="22">
        <v>2</v>
      </c>
      <c r="D907" s="22" t="s">
        <v>122</v>
      </c>
      <c r="E907" s="129"/>
      <c r="F907" s="129"/>
      <c r="G907" s="129"/>
      <c r="H907" s="6" t="s">
        <v>5530</v>
      </c>
      <c r="I907" s="132" t="s">
        <v>1101</v>
      </c>
      <c r="J907" s="307" t="s">
        <v>4594</v>
      </c>
      <c r="K907" s="133" t="s">
        <v>4595</v>
      </c>
      <c r="L907" s="133" t="s">
        <v>4585</v>
      </c>
      <c r="M907" s="336" t="s">
        <v>4596</v>
      </c>
      <c r="N907" s="133" t="s">
        <v>4597</v>
      </c>
      <c r="O907" s="133" t="s">
        <v>1114</v>
      </c>
      <c r="P907" s="132" t="s">
        <v>1122</v>
      </c>
      <c r="Q907" s="355">
        <v>16.560133333333333</v>
      </c>
      <c r="R907" s="262" t="s">
        <v>93</v>
      </c>
      <c r="S907" s="131" t="s">
        <v>1102</v>
      </c>
      <c r="T907" s="131" t="s">
        <v>1115</v>
      </c>
      <c r="U907" s="131" t="s">
        <v>1006</v>
      </c>
      <c r="V907" s="131" t="s">
        <v>1006</v>
      </c>
      <c r="W907" s="131" t="s">
        <v>1006</v>
      </c>
      <c r="X907" s="131" t="s">
        <v>1006</v>
      </c>
      <c r="Y907" s="131" t="s">
        <v>1006</v>
      </c>
      <c r="Z907" s="131" t="s">
        <v>1006</v>
      </c>
      <c r="AA907" s="131" t="s">
        <v>1006</v>
      </c>
      <c r="AB907" s="131" t="s">
        <v>1006</v>
      </c>
      <c r="AC907" s="131" t="s">
        <v>1006</v>
      </c>
      <c r="AD907" s="131" t="s">
        <v>1006</v>
      </c>
      <c r="AE907" s="131" t="s">
        <v>1006</v>
      </c>
      <c r="AF907" s="131">
        <v>4</v>
      </c>
      <c r="AG907" s="131">
        <v>4</v>
      </c>
      <c r="AH907" s="131">
        <v>4</v>
      </c>
      <c r="AI907" s="132"/>
      <c r="AJ907" s="132" t="s">
        <v>1103</v>
      </c>
      <c r="AK907" s="131" t="s">
        <v>521</v>
      </c>
      <c r="AL907" s="132" t="s">
        <v>1104</v>
      </c>
      <c r="AM907" s="133">
        <v>9.0327999999999999</v>
      </c>
      <c r="AN907" s="132" t="s">
        <v>1105</v>
      </c>
    </row>
    <row r="908" spans="1:41" s="68" customFormat="1" x14ac:dyDescent="0.2">
      <c r="A908" s="22">
        <v>790</v>
      </c>
      <c r="B908" s="22">
        <v>85</v>
      </c>
      <c r="C908" s="22">
        <v>2</v>
      </c>
      <c r="D908" s="22" t="s">
        <v>122</v>
      </c>
      <c r="E908" s="129"/>
      <c r="F908" s="129"/>
      <c r="G908" s="129"/>
      <c r="H908" s="6" t="s">
        <v>5530</v>
      </c>
      <c r="I908" s="132" t="s">
        <v>1101</v>
      </c>
      <c r="J908" s="307" t="s">
        <v>4598</v>
      </c>
      <c r="K908" s="133" t="s">
        <v>4599</v>
      </c>
      <c r="L908" s="133" t="s">
        <v>4585</v>
      </c>
      <c r="M908" s="336" t="s">
        <v>4600</v>
      </c>
      <c r="N908" s="133" t="s">
        <v>4601</v>
      </c>
      <c r="O908" s="133" t="s">
        <v>1114</v>
      </c>
      <c r="P908" s="132" t="s">
        <v>1122</v>
      </c>
      <c r="Q908" s="355">
        <v>16.560133333333333</v>
      </c>
      <c r="R908" s="262" t="s">
        <v>93</v>
      </c>
      <c r="S908" s="131" t="s">
        <v>1102</v>
      </c>
      <c r="T908" s="131" t="s">
        <v>1115</v>
      </c>
      <c r="U908" s="131" t="s">
        <v>1006</v>
      </c>
      <c r="V908" s="131" t="s">
        <v>1006</v>
      </c>
      <c r="W908" s="131" t="s">
        <v>1006</v>
      </c>
      <c r="X908" s="131" t="s">
        <v>1006</v>
      </c>
      <c r="Y908" s="131" t="s">
        <v>1006</v>
      </c>
      <c r="Z908" s="131" t="s">
        <v>1006</v>
      </c>
      <c r="AA908" s="131" t="s">
        <v>1006</v>
      </c>
      <c r="AB908" s="131" t="s">
        <v>1006</v>
      </c>
      <c r="AC908" s="131" t="s">
        <v>1006</v>
      </c>
      <c r="AD908" s="131" t="s">
        <v>1006</v>
      </c>
      <c r="AE908" s="131" t="s">
        <v>1006</v>
      </c>
      <c r="AF908" s="131">
        <v>4</v>
      </c>
      <c r="AG908" s="131">
        <v>4</v>
      </c>
      <c r="AH908" s="131">
        <v>4</v>
      </c>
      <c r="AI908" s="132"/>
      <c r="AJ908" s="132" t="s">
        <v>1103</v>
      </c>
      <c r="AK908" s="131" t="s">
        <v>521</v>
      </c>
      <c r="AL908" s="132" t="s">
        <v>1104</v>
      </c>
      <c r="AM908" s="133">
        <v>9.0327999999999999</v>
      </c>
      <c r="AN908" s="132" t="s">
        <v>1105</v>
      </c>
    </row>
    <row r="909" spans="1:41" s="68" customFormat="1" x14ac:dyDescent="0.2">
      <c r="A909" s="22">
        <v>790</v>
      </c>
      <c r="B909" s="22">
        <v>85</v>
      </c>
      <c r="C909" s="22">
        <v>2</v>
      </c>
      <c r="D909" s="22" t="s">
        <v>122</v>
      </c>
      <c r="E909" s="129"/>
      <c r="F909" s="129"/>
      <c r="G909" s="129"/>
      <c r="H909" s="6" t="s">
        <v>5530</v>
      </c>
      <c r="I909" s="132" t="s">
        <v>1101</v>
      </c>
      <c r="J909" s="307" t="s">
        <v>4602</v>
      </c>
      <c r="K909" s="133" t="s">
        <v>1121</v>
      </c>
      <c r="L909" s="133" t="s">
        <v>4585</v>
      </c>
      <c r="M909" s="336" t="s">
        <v>4603</v>
      </c>
      <c r="N909" s="133" t="s">
        <v>4604</v>
      </c>
      <c r="O909" s="133" t="s">
        <v>1114</v>
      </c>
      <c r="P909" s="132" t="s">
        <v>1122</v>
      </c>
      <c r="Q909" s="355">
        <v>16.560133333333333</v>
      </c>
      <c r="R909" s="262" t="s">
        <v>93</v>
      </c>
      <c r="S909" s="131" t="s">
        <v>1102</v>
      </c>
      <c r="T909" s="131" t="s">
        <v>1115</v>
      </c>
      <c r="U909" s="131" t="s">
        <v>1006</v>
      </c>
      <c r="V909" s="131" t="s">
        <v>1006</v>
      </c>
      <c r="W909" s="131" t="s">
        <v>1006</v>
      </c>
      <c r="X909" s="131" t="s">
        <v>1006</v>
      </c>
      <c r="Y909" s="131" t="s">
        <v>1006</v>
      </c>
      <c r="Z909" s="131" t="s">
        <v>1006</v>
      </c>
      <c r="AA909" s="131" t="s">
        <v>1006</v>
      </c>
      <c r="AB909" s="131" t="s">
        <v>1006</v>
      </c>
      <c r="AC909" s="131" t="s">
        <v>1006</v>
      </c>
      <c r="AD909" s="131" t="s">
        <v>1006</v>
      </c>
      <c r="AE909" s="131" t="s">
        <v>1006</v>
      </c>
      <c r="AF909" s="131">
        <v>4</v>
      </c>
      <c r="AG909" s="131">
        <v>4</v>
      </c>
      <c r="AH909" s="131">
        <v>4</v>
      </c>
      <c r="AI909" s="132"/>
      <c r="AJ909" s="132" t="s">
        <v>1103</v>
      </c>
      <c r="AK909" s="131" t="s">
        <v>521</v>
      </c>
      <c r="AL909" s="132" t="s">
        <v>1104</v>
      </c>
      <c r="AM909" s="133">
        <v>9.0327999999999999</v>
      </c>
      <c r="AN909" s="132" t="s">
        <v>1105</v>
      </c>
    </row>
    <row r="910" spans="1:41" s="68" customFormat="1" x14ac:dyDescent="0.2">
      <c r="A910" s="22">
        <v>790</v>
      </c>
      <c r="B910" s="22">
        <v>85</v>
      </c>
      <c r="C910" s="22">
        <v>2</v>
      </c>
      <c r="D910" s="22" t="s">
        <v>122</v>
      </c>
      <c r="E910" s="129"/>
      <c r="F910" s="129"/>
      <c r="G910" s="129"/>
      <c r="H910" s="6" t="s">
        <v>5530</v>
      </c>
      <c r="I910" s="132" t="s">
        <v>1101</v>
      </c>
      <c r="J910" s="307" t="s">
        <v>4605</v>
      </c>
      <c r="K910" s="133" t="s">
        <v>4606</v>
      </c>
      <c r="L910" s="133" t="s">
        <v>4585</v>
      </c>
      <c r="M910" s="336" t="s">
        <v>4607</v>
      </c>
      <c r="N910" s="133" t="s">
        <v>4608</v>
      </c>
      <c r="O910" s="133" t="s">
        <v>1114</v>
      </c>
      <c r="P910" s="132" t="s">
        <v>1122</v>
      </c>
      <c r="Q910" s="355">
        <v>16.560133333333333</v>
      </c>
      <c r="R910" s="262" t="s">
        <v>93</v>
      </c>
      <c r="S910" s="131" t="s">
        <v>1102</v>
      </c>
      <c r="T910" s="131" t="s">
        <v>1115</v>
      </c>
      <c r="U910" s="131" t="s">
        <v>1006</v>
      </c>
      <c r="V910" s="131" t="s">
        <v>1006</v>
      </c>
      <c r="W910" s="131" t="s">
        <v>1006</v>
      </c>
      <c r="X910" s="131" t="s">
        <v>1006</v>
      </c>
      <c r="Y910" s="131" t="s">
        <v>1006</v>
      </c>
      <c r="Z910" s="131" t="s">
        <v>1006</v>
      </c>
      <c r="AA910" s="131" t="s">
        <v>1006</v>
      </c>
      <c r="AB910" s="131" t="s">
        <v>1006</v>
      </c>
      <c r="AC910" s="131" t="s">
        <v>1006</v>
      </c>
      <c r="AD910" s="131" t="s">
        <v>1006</v>
      </c>
      <c r="AE910" s="131" t="s">
        <v>1006</v>
      </c>
      <c r="AF910" s="131">
        <v>4</v>
      </c>
      <c r="AG910" s="131">
        <v>4</v>
      </c>
      <c r="AH910" s="131">
        <v>4</v>
      </c>
      <c r="AI910" s="132"/>
      <c r="AJ910" s="132" t="s">
        <v>1103</v>
      </c>
      <c r="AK910" s="131" t="s">
        <v>521</v>
      </c>
      <c r="AL910" s="132" t="s">
        <v>1104</v>
      </c>
      <c r="AM910" s="133">
        <v>9.0327999999999999</v>
      </c>
      <c r="AN910" s="132" t="s">
        <v>1105</v>
      </c>
    </row>
    <row r="911" spans="1:41" x14ac:dyDescent="0.2">
      <c r="A911" s="22">
        <v>790</v>
      </c>
      <c r="B911" s="22">
        <v>85</v>
      </c>
      <c r="C911" s="22">
        <v>2</v>
      </c>
      <c r="D911" s="22" t="s">
        <v>122</v>
      </c>
      <c r="E911" s="129"/>
      <c r="F911" s="129"/>
      <c r="G911" s="129"/>
      <c r="H911" s="6" t="s">
        <v>5530</v>
      </c>
      <c r="I911" s="132" t="s">
        <v>1101</v>
      </c>
      <c r="J911" s="307" t="s">
        <v>4609</v>
      </c>
      <c r="K911" s="133" t="s">
        <v>4610</v>
      </c>
      <c r="L911" s="133" t="s">
        <v>4585</v>
      </c>
      <c r="M911" s="336" t="s">
        <v>4611</v>
      </c>
      <c r="N911" s="133" t="s">
        <v>4612</v>
      </c>
      <c r="O911" s="133" t="s">
        <v>1114</v>
      </c>
      <c r="P911" s="132" t="s">
        <v>1122</v>
      </c>
      <c r="Q911" s="355">
        <v>16.560133333333333</v>
      </c>
      <c r="R911" s="262" t="s">
        <v>93</v>
      </c>
      <c r="S911" s="131" t="s">
        <v>1102</v>
      </c>
      <c r="T911" s="131" t="s">
        <v>1115</v>
      </c>
      <c r="U911" s="131" t="s">
        <v>1006</v>
      </c>
      <c r="V911" s="131" t="s">
        <v>1006</v>
      </c>
      <c r="W911" s="131" t="s">
        <v>1006</v>
      </c>
      <c r="X911" s="131" t="s">
        <v>1006</v>
      </c>
      <c r="Y911" s="131" t="s">
        <v>1006</v>
      </c>
      <c r="Z911" s="131" t="s">
        <v>1006</v>
      </c>
      <c r="AA911" s="131" t="s">
        <v>1006</v>
      </c>
      <c r="AB911" s="131" t="s">
        <v>1006</v>
      </c>
      <c r="AC911" s="131" t="s">
        <v>1006</v>
      </c>
      <c r="AD911" s="131" t="s">
        <v>1006</v>
      </c>
      <c r="AE911" s="131" t="s">
        <v>1006</v>
      </c>
      <c r="AF911" s="131">
        <v>4</v>
      </c>
      <c r="AG911" s="131">
        <v>4</v>
      </c>
      <c r="AH911" s="131">
        <v>4</v>
      </c>
      <c r="AI911" s="132"/>
      <c r="AJ911" s="132" t="s">
        <v>1103</v>
      </c>
      <c r="AK911" s="131" t="s">
        <v>521</v>
      </c>
      <c r="AL911" s="132" t="s">
        <v>1104</v>
      </c>
      <c r="AM911" s="133">
        <v>9.0327999999999999</v>
      </c>
      <c r="AN911" s="132" t="s">
        <v>1105</v>
      </c>
    </row>
    <row r="912" spans="1:41" x14ac:dyDescent="0.2">
      <c r="A912" s="22">
        <v>790</v>
      </c>
      <c r="B912" s="22">
        <v>85</v>
      </c>
      <c r="C912" s="22">
        <v>2</v>
      </c>
      <c r="D912" s="22" t="s">
        <v>122</v>
      </c>
      <c r="E912" s="129"/>
      <c r="F912" s="129"/>
      <c r="G912" s="129"/>
      <c r="H912" s="6" t="s">
        <v>5530</v>
      </c>
      <c r="I912" s="132" t="s">
        <v>1101</v>
      </c>
      <c r="J912" s="307" t="s">
        <v>4613</v>
      </c>
      <c r="K912" s="133" t="s">
        <v>4614</v>
      </c>
      <c r="L912" s="133" t="s">
        <v>4585</v>
      </c>
      <c r="M912" s="336" t="s">
        <v>4615</v>
      </c>
      <c r="N912" s="133" t="s">
        <v>4616</v>
      </c>
      <c r="O912" s="133" t="s">
        <v>1114</v>
      </c>
      <c r="P912" s="132" t="s">
        <v>1122</v>
      </c>
      <c r="Q912" s="355">
        <v>16.560133333333333</v>
      </c>
      <c r="R912" s="262" t="s">
        <v>93</v>
      </c>
      <c r="S912" s="131" t="s">
        <v>1102</v>
      </c>
      <c r="T912" s="131" t="s">
        <v>1115</v>
      </c>
      <c r="U912" s="131" t="s">
        <v>1006</v>
      </c>
      <c r="V912" s="131" t="s">
        <v>1006</v>
      </c>
      <c r="W912" s="131" t="s">
        <v>1006</v>
      </c>
      <c r="X912" s="131" t="s">
        <v>1006</v>
      </c>
      <c r="Y912" s="131" t="s">
        <v>1006</v>
      </c>
      <c r="Z912" s="131" t="s">
        <v>1006</v>
      </c>
      <c r="AA912" s="131" t="s">
        <v>1006</v>
      </c>
      <c r="AB912" s="131" t="s">
        <v>1006</v>
      </c>
      <c r="AC912" s="131" t="s">
        <v>1006</v>
      </c>
      <c r="AD912" s="131" t="s">
        <v>1006</v>
      </c>
      <c r="AE912" s="131" t="s">
        <v>1006</v>
      </c>
      <c r="AF912" s="131">
        <v>4</v>
      </c>
      <c r="AG912" s="131">
        <v>4</v>
      </c>
      <c r="AH912" s="131">
        <v>4</v>
      </c>
      <c r="AI912" s="132"/>
      <c r="AJ912" s="132" t="s">
        <v>1103</v>
      </c>
      <c r="AK912" s="131" t="s">
        <v>521</v>
      </c>
      <c r="AL912" s="132" t="s">
        <v>1104</v>
      </c>
      <c r="AM912" s="133">
        <v>9.0327999999999999</v>
      </c>
      <c r="AN912" s="132" t="s">
        <v>1105</v>
      </c>
    </row>
    <row r="913" spans="1:52" x14ac:dyDescent="0.2">
      <c r="A913" s="22">
        <v>790</v>
      </c>
      <c r="B913" s="22">
        <v>85</v>
      </c>
      <c r="C913" s="22">
        <v>2</v>
      </c>
      <c r="D913" s="22" t="s">
        <v>122</v>
      </c>
      <c r="E913" s="129"/>
      <c r="F913" s="129"/>
      <c r="G913" s="129"/>
      <c r="H913" s="6" t="s">
        <v>5530</v>
      </c>
      <c r="I913" s="132" t="s">
        <v>1101</v>
      </c>
      <c r="J913" s="307" t="s">
        <v>4617</v>
      </c>
      <c r="K913" s="133" t="s">
        <v>4618</v>
      </c>
      <c r="L913" s="133" t="s">
        <v>4585</v>
      </c>
      <c r="M913" s="336" t="s">
        <v>4619</v>
      </c>
      <c r="N913" s="133" t="s">
        <v>4620</v>
      </c>
      <c r="O913" s="133" t="s">
        <v>1114</v>
      </c>
      <c r="P913" s="132" t="s">
        <v>1122</v>
      </c>
      <c r="Q913" s="355">
        <v>16.560133333333333</v>
      </c>
      <c r="R913" s="262" t="s">
        <v>93</v>
      </c>
      <c r="S913" s="131" t="s">
        <v>1102</v>
      </c>
      <c r="T913" s="131" t="s">
        <v>1115</v>
      </c>
      <c r="U913" s="131" t="s">
        <v>1006</v>
      </c>
      <c r="V913" s="131" t="s">
        <v>1006</v>
      </c>
      <c r="W913" s="131" t="s">
        <v>1006</v>
      </c>
      <c r="X913" s="131" t="s">
        <v>1006</v>
      </c>
      <c r="Y913" s="131" t="s">
        <v>1006</v>
      </c>
      <c r="Z913" s="131" t="s">
        <v>1006</v>
      </c>
      <c r="AA913" s="131" t="s">
        <v>1006</v>
      </c>
      <c r="AB913" s="131" t="s">
        <v>1006</v>
      </c>
      <c r="AC913" s="131" t="s">
        <v>1006</v>
      </c>
      <c r="AD913" s="131" t="s">
        <v>1006</v>
      </c>
      <c r="AE913" s="131" t="s">
        <v>1006</v>
      </c>
      <c r="AF913" s="131">
        <v>4</v>
      </c>
      <c r="AG913" s="131">
        <v>4</v>
      </c>
      <c r="AH913" s="131">
        <v>4</v>
      </c>
      <c r="AI913" s="132"/>
      <c r="AJ913" s="132" t="s">
        <v>1103</v>
      </c>
      <c r="AK913" s="131" t="s">
        <v>521</v>
      </c>
      <c r="AL913" s="132" t="s">
        <v>1104</v>
      </c>
      <c r="AM913" s="133">
        <v>9.0327999999999999</v>
      </c>
      <c r="AN913" s="132" t="s">
        <v>1105</v>
      </c>
    </row>
    <row r="914" spans="1:52" s="282" customFormat="1" ht="13.5" customHeight="1" x14ac:dyDescent="0.25">
      <c r="A914" s="234">
        <v>790</v>
      </c>
      <c r="B914" s="234">
        <v>86</v>
      </c>
      <c r="C914" s="234"/>
      <c r="D914" s="235" t="s">
        <v>2084</v>
      </c>
      <c r="E914" s="278"/>
      <c r="F914" s="37"/>
      <c r="G914" s="38"/>
      <c r="H914" s="279"/>
      <c r="I914" s="240"/>
      <c r="J914" s="302"/>
      <c r="K914" s="240"/>
      <c r="L914" s="240"/>
      <c r="M914" s="324"/>
      <c r="N914" s="8"/>
      <c r="O914" s="8"/>
      <c r="P914" s="8"/>
      <c r="Q914" s="349"/>
      <c r="R914" s="281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240"/>
      <c r="AG914" s="240"/>
      <c r="AH914" s="240"/>
      <c r="AI914" s="8"/>
      <c r="AJ914" s="240"/>
      <c r="AK914" s="8"/>
      <c r="AL914" s="8"/>
      <c r="AM914" s="8"/>
      <c r="AN914" s="8"/>
      <c r="AO914" s="2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2" s="2" customFormat="1" ht="13.5" customHeight="1" x14ac:dyDescent="0.25">
      <c r="A915" s="2">
        <v>790</v>
      </c>
      <c r="B915" s="2">
        <v>86</v>
      </c>
      <c r="C915" s="2">
        <v>1</v>
      </c>
      <c r="D915" s="2" t="s">
        <v>123</v>
      </c>
      <c r="F915" s="19"/>
      <c r="G915" s="4" t="s">
        <v>93</v>
      </c>
      <c r="H915" s="6" t="s">
        <v>5530</v>
      </c>
      <c r="I915" s="16" t="s">
        <v>480</v>
      </c>
      <c r="J915" s="286">
        <v>658651</v>
      </c>
      <c r="K915" s="16" t="s">
        <v>861</v>
      </c>
      <c r="L915" s="16" t="s">
        <v>861</v>
      </c>
      <c r="M915" s="329" t="s">
        <v>862</v>
      </c>
      <c r="N915" s="8" t="s">
        <v>863</v>
      </c>
      <c r="O915" s="16"/>
      <c r="P915" s="16" t="s">
        <v>864</v>
      </c>
      <c r="Q915" s="346">
        <v>41.28153846153846</v>
      </c>
      <c r="R915" s="255" t="s">
        <v>93</v>
      </c>
      <c r="S915" s="16" t="s">
        <v>481</v>
      </c>
      <c r="T915" s="16" t="s">
        <v>517</v>
      </c>
      <c r="U915" s="16" t="s">
        <v>482</v>
      </c>
      <c r="V915" s="16" t="s">
        <v>482</v>
      </c>
      <c r="W915" s="16" t="s">
        <v>482</v>
      </c>
      <c r="X915" s="16" t="s">
        <v>482</v>
      </c>
      <c r="Y915" s="16" t="s">
        <v>482</v>
      </c>
      <c r="Z915" s="16"/>
      <c r="AA915" s="16"/>
      <c r="AB915" s="16"/>
      <c r="AC915" s="16"/>
      <c r="AD915" s="16"/>
      <c r="AE915" s="16" t="s">
        <v>482</v>
      </c>
      <c r="AF915" s="16">
        <v>10</v>
      </c>
      <c r="AG915" s="16">
        <v>10</v>
      </c>
      <c r="AH915" s="16">
        <v>10</v>
      </c>
      <c r="AI915" s="16"/>
      <c r="AJ915" s="16">
        <v>3</v>
      </c>
      <c r="AK915" s="16" t="s">
        <v>483</v>
      </c>
      <c r="AL915" s="34">
        <v>43817</v>
      </c>
      <c r="AM915" s="18">
        <v>10.2753</v>
      </c>
      <c r="AN915" s="35">
        <v>0.9</v>
      </c>
      <c r="AO915" s="12"/>
    </row>
    <row r="916" spans="1:52" s="44" customFormat="1" x14ac:dyDescent="0.2">
      <c r="A916" s="44">
        <v>790</v>
      </c>
      <c r="B916" s="44">
        <v>86</v>
      </c>
      <c r="C916" s="44">
        <v>1</v>
      </c>
      <c r="D916" s="44" t="s">
        <v>123</v>
      </c>
      <c r="F916" s="116"/>
      <c r="G916" s="76" t="s">
        <v>93</v>
      </c>
      <c r="H916" s="6" t="s">
        <v>5530</v>
      </c>
      <c r="I916" s="16" t="s">
        <v>480</v>
      </c>
      <c r="J916" s="290">
        <v>658653</v>
      </c>
      <c r="K916" s="51" t="s">
        <v>4621</v>
      </c>
      <c r="L916" s="51" t="s">
        <v>4621</v>
      </c>
      <c r="M916" s="219" t="s">
        <v>4622</v>
      </c>
      <c r="N916" s="50" t="s">
        <v>4623</v>
      </c>
      <c r="O916" s="50"/>
      <c r="P916" s="51" t="s">
        <v>864</v>
      </c>
      <c r="Q916" s="351">
        <v>41.28153846153846</v>
      </c>
      <c r="R916" s="263" t="s">
        <v>93</v>
      </c>
      <c r="S916" s="54" t="s">
        <v>481</v>
      </c>
      <c r="T916" s="54" t="s">
        <v>517</v>
      </c>
      <c r="U916" s="54" t="s">
        <v>482</v>
      </c>
      <c r="V916" s="54" t="s">
        <v>482</v>
      </c>
      <c r="W916" s="54" t="s">
        <v>482</v>
      </c>
      <c r="X916" s="54" t="s">
        <v>482</v>
      </c>
      <c r="Y916" s="54" t="s">
        <v>482</v>
      </c>
      <c r="Z916" s="51"/>
      <c r="AA916" s="51"/>
      <c r="AB916" s="51"/>
      <c r="AC916" s="51"/>
      <c r="AD916" s="51"/>
      <c r="AE916" s="54" t="s">
        <v>482</v>
      </c>
      <c r="AF916" s="51">
        <v>10</v>
      </c>
      <c r="AG916" s="51">
        <v>10</v>
      </c>
      <c r="AH916" s="51">
        <v>10</v>
      </c>
      <c r="AI916" s="51"/>
      <c r="AJ916" s="51">
        <v>3</v>
      </c>
      <c r="AK916" s="51" t="s">
        <v>483</v>
      </c>
      <c r="AL916" s="55">
        <v>43817</v>
      </c>
      <c r="AM916" s="56">
        <v>10.2753</v>
      </c>
      <c r="AN916" s="57">
        <v>0.9</v>
      </c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</row>
    <row r="917" spans="1:52" s="44" customFormat="1" x14ac:dyDescent="0.2">
      <c r="A917" s="44">
        <v>790</v>
      </c>
      <c r="B917" s="44">
        <v>86</v>
      </c>
      <c r="C917" s="44">
        <v>1</v>
      </c>
      <c r="D917" s="44" t="s">
        <v>123</v>
      </c>
      <c r="F917" s="116"/>
      <c r="G917" s="76"/>
      <c r="H917" s="6" t="s">
        <v>5530</v>
      </c>
      <c r="I917" s="16" t="s">
        <v>480</v>
      </c>
      <c r="J917" s="290">
        <v>658652</v>
      </c>
      <c r="K917" s="51" t="s">
        <v>4624</v>
      </c>
      <c r="L917" s="51" t="s">
        <v>4624</v>
      </c>
      <c r="M917" s="219" t="s">
        <v>4625</v>
      </c>
      <c r="N917" s="50" t="s">
        <v>4626</v>
      </c>
      <c r="O917" s="50"/>
      <c r="P917" s="51" t="s">
        <v>864</v>
      </c>
      <c r="Q917" s="351">
        <v>41.28153846153846</v>
      </c>
      <c r="R917" s="257" t="s">
        <v>93</v>
      </c>
      <c r="S917" s="54" t="s">
        <v>481</v>
      </c>
      <c r="T917" s="54" t="s">
        <v>517</v>
      </c>
      <c r="U917" s="54" t="s">
        <v>482</v>
      </c>
      <c r="V917" s="54" t="s">
        <v>482</v>
      </c>
      <c r="W917" s="54" t="s">
        <v>482</v>
      </c>
      <c r="X917" s="54" t="s">
        <v>482</v>
      </c>
      <c r="Y917" s="54" t="s">
        <v>482</v>
      </c>
      <c r="Z917" s="51"/>
      <c r="AA917" s="51"/>
      <c r="AB917" s="51"/>
      <c r="AC917" s="51"/>
      <c r="AD917" s="51"/>
      <c r="AE917" s="54" t="s">
        <v>482</v>
      </c>
      <c r="AF917" s="51">
        <v>10</v>
      </c>
      <c r="AG917" s="51">
        <v>10</v>
      </c>
      <c r="AH917" s="51">
        <v>10</v>
      </c>
      <c r="AI917" s="51"/>
      <c r="AJ917" s="51">
        <v>3</v>
      </c>
      <c r="AK917" s="51" t="s">
        <v>483</v>
      </c>
      <c r="AL917" s="55">
        <v>43817</v>
      </c>
      <c r="AM917" s="56">
        <v>10.2753</v>
      </c>
      <c r="AN917" s="57">
        <v>0.9</v>
      </c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</row>
    <row r="918" spans="1:52" s="2" customFormat="1" ht="13.5" customHeight="1" x14ac:dyDescent="0.2">
      <c r="A918" s="44">
        <v>790</v>
      </c>
      <c r="B918" s="2">
        <v>86</v>
      </c>
      <c r="C918" s="2">
        <v>2</v>
      </c>
      <c r="D918" s="2" t="s">
        <v>124</v>
      </c>
      <c r="F918" s="19"/>
      <c r="G918" s="4" t="s">
        <v>93</v>
      </c>
      <c r="H918" s="6" t="s">
        <v>5530</v>
      </c>
      <c r="I918" s="16" t="s">
        <v>480</v>
      </c>
      <c r="J918" s="286">
        <v>658640</v>
      </c>
      <c r="K918" s="16" t="s">
        <v>865</v>
      </c>
      <c r="L918" s="16" t="s">
        <v>865</v>
      </c>
      <c r="M918" s="329" t="s">
        <v>866</v>
      </c>
      <c r="N918" s="8" t="s">
        <v>867</v>
      </c>
      <c r="O918" s="16"/>
      <c r="P918" s="16" t="s">
        <v>868</v>
      </c>
      <c r="Q918" s="346">
        <v>23.64825581395349</v>
      </c>
      <c r="R918" s="255" t="s">
        <v>93</v>
      </c>
      <c r="S918" s="16" t="s">
        <v>481</v>
      </c>
      <c r="T918" s="16" t="s">
        <v>517</v>
      </c>
      <c r="U918" s="16" t="s">
        <v>482</v>
      </c>
      <c r="V918" s="16" t="s">
        <v>482</v>
      </c>
      <c r="W918" s="16" t="s">
        <v>482</v>
      </c>
      <c r="X918" s="16" t="s">
        <v>482</v>
      </c>
      <c r="Y918" s="16" t="s">
        <v>482</v>
      </c>
      <c r="Z918" s="16"/>
      <c r="AA918" s="16"/>
      <c r="AB918" s="16"/>
      <c r="AC918" s="16"/>
      <c r="AD918" s="16"/>
      <c r="AE918" s="16" t="s">
        <v>482</v>
      </c>
      <c r="AF918" s="16">
        <v>20</v>
      </c>
      <c r="AG918" s="16">
        <v>20</v>
      </c>
      <c r="AH918" s="16">
        <v>20</v>
      </c>
      <c r="AI918" s="16"/>
      <c r="AJ918" s="16">
        <v>3</v>
      </c>
      <c r="AK918" s="16" t="s">
        <v>483</v>
      </c>
      <c r="AL918" s="34">
        <v>43817</v>
      </c>
      <c r="AM918" s="18">
        <v>10.2753</v>
      </c>
      <c r="AN918" s="35">
        <v>0.9</v>
      </c>
      <c r="AO918" s="12"/>
    </row>
    <row r="919" spans="1:52" s="44" customFormat="1" x14ac:dyDescent="0.2">
      <c r="A919" s="44">
        <v>790</v>
      </c>
      <c r="B919" s="44">
        <v>86</v>
      </c>
      <c r="C919" s="44">
        <v>2</v>
      </c>
      <c r="D919" s="128" t="s">
        <v>124</v>
      </c>
      <c r="E919" s="127"/>
      <c r="F919" s="116"/>
      <c r="G919" s="76" t="s">
        <v>93</v>
      </c>
      <c r="H919" s="6" t="s">
        <v>5530</v>
      </c>
      <c r="I919" s="16" t="s">
        <v>480</v>
      </c>
      <c r="J919" s="290">
        <v>658641</v>
      </c>
      <c r="K919" s="51" t="s">
        <v>4627</v>
      </c>
      <c r="L919" s="51" t="s">
        <v>4627</v>
      </c>
      <c r="M919" s="219" t="s">
        <v>4628</v>
      </c>
      <c r="N919" s="50" t="s">
        <v>4629</v>
      </c>
      <c r="O919" s="50"/>
      <c r="P919" s="51" t="s">
        <v>868</v>
      </c>
      <c r="Q919" s="351">
        <v>23.64825581395349</v>
      </c>
      <c r="R919" s="257" t="s">
        <v>93</v>
      </c>
      <c r="S919" s="54" t="s">
        <v>481</v>
      </c>
      <c r="T919" s="54" t="s">
        <v>517</v>
      </c>
      <c r="U919" s="54" t="s">
        <v>482</v>
      </c>
      <c r="V919" s="54" t="s">
        <v>482</v>
      </c>
      <c r="W919" s="54" t="s">
        <v>482</v>
      </c>
      <c r="X919" s="54" t="s">
        <v>482</v>
      </c>
      <c r="Y919" s="54" t="s">
        <v>482</v>
      </c>
      <c r="Z919" s="51"/>
      <c r="AA919" s="51"/>
      <c r="AB919" s="51"/>
      <c r="AC919" s="51"/>
      <c r="AD919" s="51"/>
      <c r="AE919" s="54" t="s">
        <v>482</v>
      </c>
      <c r="AF919" s="51">
        <v>20</v>
      </c>
      <c r="AG919" s="51">
        <v>20</v>
      </c>
      <c r="AH919" s="51">
        <v>20</v>
      </c>
      <c r="AI919" s="51"/>
      <c r="AJ919" s="51">
        <v>3</v>
      </c>
      <c r="AK919" s="51" t="s">
        <v>483</v>
      </c>
      <c r="AL919" s="55">
        <v>43817</v>
      </c>
      <c r="AM919" s="56">
        <v>10.2753</v>
      </c>
      <c r="AN919" s="57">
        <v>0.9</v>
      </c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</row>
    <row r="920" spans="1:52" s="44" customFormat="1" x14ac:dyDescent="0.2">
      <c r="A920" s="44">
        <v>790</v>
      </c>
      <c r="B920" s="44">
        <v>86</v>
      </c>
      <c r="C920" s="44">
        <v>2</v>
      </c>
      <c r="D920" s="128" t="s">
        <v>124</v>
      </c>
      <c r="E920" s="127"/>
      <c r="F920" s="116"/>
      <c r="G920" s="76"/>
      <c r="H920" s="6" t="s">
        <v>5530</v>
      </c>
      <c r="I920" s="16" t="s">
        <v>480</v>
      </c>
      <c r="J920" s="290">
        <v>658682</v>
      </c>
      <c r="K920" s="51" t="s">
        <v>4630</v>
      </c>
      <c r="L920" s="51" t="s">
        <v>4630</v>
      </c>
      <c r="M920" s="219" t="s">
        <v>4631</v>
      </c>
      <c r="N920" s="50" t="s">
        <v>4632</v>
      </c>
      <c r="O920" s="50"/>
      <c r="P920" s="51" t="s">
        <v>868</v>
      </c>
      <c r="Q920" s="351">
        <v>23.64825581395349</v>
      </c>
      <c r="R920" s="257" t="s">
        <v>93</v>
      </c>
      <c r="S920" s="54" t="s">
        <v>481</v>
      </c>
      <c r="T920" s="54" t="s">
        <v>517</v>
      </c>
      <c r="U920" s="54" t="s">
        <v>482</v>
      </c>
      <c r="V920" s="54" t="s">
        <v>482</v>
      </c>
      <c r="W920" s="54" t="s">
        <v>482</v>
      </c>
      <c r="X920" s="54" t="s">
        <v>482</v>
      </c>
      <c r="Y920" s="54" t="s">
        <v>482</v>
      </c>
      <c r="Z920" s="51"/>
      <c r="AA920" s="51"/>
      <c r="AB920" s="51"/>
      <c r="AC920" s="51"/>
      <c r="AD920" s="51"/>
      <c r="AE920" s="54" t="s">
        <v>482</v>
      </c>
      <c r="AF920" s="51">
        <v>20</v>
      </c>
      <c r="AG920" s="51">
        <v>20</v>
      </c>
      <c r="AH920" s="51">
        <v>20</v>
      </c>
      <c r="AI920" s="51"/>
      <c r="AJ920" s="51">
        <v>3</v>
      </c>
      <c r="AK920" s="51" t="s">
        <v>483</v>
      </c>
      <c r="AL920" s="55">
        <v>43817</v>
      </c>
      <c r="AM920" s="56">
        <v>10.2753</v>
      </c>
      <c r="AN920" s="57">
        <v>0.9</v>
      </c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</row>
    <row r="921" spans="1:52" s="44" customFormat="1" x14ac:dyDescent="0.2">
      <c r="A921" s="44">
        <v>790</v>
      </c>
      <c r="B921" s="44">
        <v>86</v>
      </c>
      <c r="C921" s="44">
        <v>2</v>
      </c>
      <c r="D921" s="128" t="s">
        <v>124</v>
      </c>
      <c r="E921" s="127"/>
      <c r="F921" s="116"/>
      <c r="G921" s="76"/>
      <c r="H921" s="6" t="s">
        <v>5530</v>
      </c>
      <c r="I921" s="16" t="s">
        <v>480</v>
      </c>
      <c r="J921" s="290">
        <v>658642</v>
      </c>
      <c r="K921" s="51" t="s">
        <v>4633</v>
      </c>
      <c r="L921" s="51" t="s">
        <v>4633</v>
      </c>
      <c r="M921" s="219" t="s">
        <v>4634</v>
      </c>
      <c r="N921" s="50" t="s">
        <v>4635</v>
      </c>
      <c r="O921" s="50"/>
      <c r="P921" s="51" t="s">
        <v>868</v>
      </c>
      <c r="Q921" s="351">
        <v>23.64825581395349</v>
      </c>
      <c r="R921" s="257" t="s">
        <v>93</v>
      </c>
      <c r="S921" s="54" t="s">
        <v>481</v>
      </c>
      <c r="T921" s="54" t="s">
        <v>517</v>
      </c>
      <c r="U921" s="54" t="s">
        <v>482</v>
      </c>
      <c r="V921" s="54" t="s">
        <v>482</v>
      </c>
      <c r="W921" s="54" t="s">
        <v>482</v>
      </c>
      <c r="X921" s="54" t="s">
        <v>482</v>
      </c>
      <c r="Y921" s="54" t="s">
        <v>482</v>
      </c>
      <c r="Z921" s="51"/>
      <c r="AA921" s="51"/>
      <c r="AB921" s="51"/>
      <c r="AC921" s="51"/>
      <c r="AD921" s="51"/>
      <c r="AE921" s="54" t="s">
        <v>482</v>
      </c>
      <c r="AF921" s="51">
        <v>20</v>
      </c>
      <c r="AG921" s="51">
        <v>20</v>
      </c>
      <c r="AH921" s="51">
        <v>20</v>
      </c>
      <c r="AI921" s="51"/>
      <c r="AJ921" s="51">
        <v>3</v>
      </c>
      <c r="AK921" s="51" t="s">
        <v>483</v>
      </c>
      <c r="AL921" s="55">
        <v>43817</v>
      </c>
      <c r="AM921" s="56">
        <v>10.2753</v>
      </c>
      <c r="AN921" s="57">
        <v>0.9</v>
      </c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</row>
    <row r="922" spans="1:52" s="44" customFormat="1" x14ac:dyDescent="0.2">
      <c r="A922" s="44">
        <v>790</v>
      </c>
      <c r="B922" s="44">
        <v>86</v>
      </c>
      <c r="C922" s="44">
        <v>2</v>
      </c>
      <c r="D922" s="128" t="s">
        <v>124</v>
      </c>
      <c r="E922" s="127"/>
      <c r="F922" s="116"/>
      <c r="G922" s="76"/>
      <c r="H922" s="6" t="s">
        <v>5530</v>
      </c>
      <c r="I922" s="16" t="s">
        <v>480</v>
      </c>
      <c r="J922" s="290">
        <v>658643</v>
      </c>
      <c r="K922" s="51" t="s">
        <v>4636</v>
      </c>
      <c r="L922" s="51" t="s">
        <v>4636</v>
      </c>
      <c r="M922" s="219" t="s">
        <v>4637</v>
      </c>
      <c r="N922" s="50" t="s">
        <v>4638</v>
      </c>
      <c r="O922" s="50"/>
      <c r="P922" s="51" t="s">
        <v>868</v>
      </c>
      <c r="Q922" s="351">
        <v>23.64825581395349</v>
      </c>
      <c r="R922" s="257" t="s">
        <v>93</v>
      </c>
      <c r="S922" s="54" t="s">
        <v>481</v>
      </c>
      <c r="T922" s="54" t="s">
        <v>517</v>
      </c>
      <c r="U922" s="54" t="s">
        <v>482</v>
      </c>
      <c r="V922" s="54" t="s">
        <v>482</v>
      </c>
      <c r="W922" s="54" t="s">
        <v>482</v>
      </c>
      <c r="X922" s="54" t="s">
        <v>482</v>
      </c>
      <c r="Y922" s="54" t="s">
        <v>482</v>
      </c>
      <c r="Z922" s="51"/>
      <c r="AA922" s="51"/>
      <c r="AB922" s="51"/>
      <c r="AC922" s="51"/>
      <c r="AD922" s="51"/>
      <c r="AE922" s="54" t="s">
        <v>482</v>
      </c>
      <c r="AF922" s="51">
        <v>20</v>
      </c>
      <c r="AG922" s="51">
        <v>20</v>
      </c>
      <c r="AH922" s="51">
        <v>20</v>
      </c>
      <c r="AI922" s="51"/>
      <c r="AJ922" s="51">
        <v>3</v>
      </c>
      <c r="AK922" s="51" t="s">
        <v>483</v>
      </c>
      <c r="AL922" s="55">
        <v>43817</v>
      </c>
      <c r="AM922" s="56">
        <v>10.2753</v>
      </c>
      <c r="AN922" s="57">
        <v>0.9</v>
      </c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</row>
    <row r="923" spans="1:52" s="44" customFormat="1" x14ac:dyDescent="0.2">
      <c r="A923" s="44">
        <v>790</v>
      </c>
      <c r="B923" s="44">
        <v>86</v>
      </c>
      <c r="C923" s="44">
        <v>2</v>
      </c>
      <c r="D923" s="128" t="s">
        <v>124</v>
      </c>
      <c r="E923" s="127"/>
      <c r="F923" s="116"/>
      <c r="G923" s="76"/>
      <c r="H923" s="6" t="s">
        <v>5530</v>
      </c>
      <c r="I923" s="16" t="s">
        <v>480</v>
      </c>
      <c r="J923" s="290">
        <v>658644</v>
      </c>
      <c r="K923" s="51" t="s">
        <v>4639</v>
      </c>
      <c r="L923" s="51" t="s">
        <v>4639</v>
      </c>
      <c r="M923" s="219" t="s">
        <v>4640</v>
      </c>
      <c r="N923" s="50" t="s">
        <v>4641</v>
      </c>
      <c r="O923" s="50"/>
      <c r="P923" s="51" t="s">
        <v>868</v>
      </c>
      <c r="Q923" s="351">
        <v>23.64825581395349</v>
      </c>
      <c r="R923" s="257" t="s">
        <v>93</v>
      </c>
      <c r="S923" s="54" t="s">
        <v>481</v>
      </c>
      <c r="T923" s="54" t="s">
        <v>517</v>
      </c>
      <c r="U923" s="54" t="s">
        <v>482</v>
      </c>
      <c r="V923" s="54" t="s">
        <v>482</v>
      </c>
      <c r="W923" s="54" t="s">
        <v>482</v>
      </c>
      <c r="X923" s="54" t="s">
        <v>482</v>
      </c>
      <c r="Y923" s="54" t="s">
        <v>482</v>
      </c>
      <c r="Z923" s="51"/>
      <c r="AA923" s="51"/>
      <c r="AB923" s="51"/>
      <c r="AC923" s="51"/>
      <c r="AD923" s="51"/>
      <c r="AE923" s="54" t="s">
        <v>482</v>
      </c>
      <c r="AF923" s="51">
        <v>20</v>
      </c>
      <c r="AG923" s="51">
        <v>20</v>
      </c>
      <c r="AH923" s="51">
        <v>20</v>
      </c>
      <c r="AI923" s="51"/>
      <c r="AJ923" s="51">
        <v>3</v>
      </c>
      <c r="AK923" s="51" t="s">
        <v>483</v>
      </c>
      <c r="AL923" s="55">
        <v>43817</v>
      </c>
      <c r="AM923" s="56">
        <v>10.2753</v>
      </c>
      <c r="AN923" s="57">
        <v>0.9</v>
      </c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</row>
    <row r="924" spans="1:52" s="282" customFormat="1" ht="13.5" customHeight="1" x14ac:dyDescent="0.25">
      <c r="A924" s="234">
        <v>790</v>
      </c>
      <c r="B924" s="234">
        <v>87</v>
      </c>
      <c r="C924" s="234"/>
      <c r="D924" s="235" t="s">
        <v>2085</v>
      </c>
      <c r="E924" s="278"/>
      <c r="F924" s="37"/>
      <c r="G924" s="38"/>
      <c r="H924" s="279"/>
      <c r="I924" s="240"/>
      <c r="J924" s="302"/>
      <c r="K924" s="240"/>
      <c r="L924" s="240"/>
      <c r="M924" s="324"/>
      <c r="N924" s="8"/>
      <c r="O924" s="8"/>
      <c r="P924" s="8"/>
      <c r="Q924" s="349"/>
      <c r="R924" s="281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240"/>
      <c r="AG924" s="240"/>
      <c r="AH924" s="240"/>
      <c r="AI924" s="8"/>
      <c r="AJ924" s="240"/>
      <c r="AK924" s="8"/>
      <c r="AL924" s="8"/>
      <c r="AM924" s="8"/>
      <c r="AN924" s="8"/>
      <c r="AO924" s="2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2" s="22" customFormat="1" ht="13.5" customHeight="1" x14ac:dyDescent="0.25">
      <c r="A925" s="2">
        <v>790</v>
      </c>
      <c r="B925" s="2">
        <v>87</v>
      </c>
      <c r="C925" s="2">
        <v>1</v>
      </c>
      <c r="D925" s="2" t="s">
        <v>125</v>
      </c>
      <c r="E925" s="2"/>
      <c r="F925" s="19"/>
      <c r="G925" s="4" t="s">
        <v>93</v>
      </c>
      <c r="H925" s="6" t="s">
        <v>5530</v>
      </c>
      <c r="I925" s="8" t="s">
        <v>1435</v>
      </c>
      <c r="J925" s="33">
        <v>58110</v>
      </c>
      <c r="K925" s="8" t="s">
        <v>1644</v>
      </c>
      <c r="L925" s="8" t="s">
        <v>1644</v>
      </c>
      <c r="M925" s="332" t="s">
        <v>1645</v>
      </c>
      <c r="N925" s="8" t="s">
        <v>1646</v>
      </c>
      <c r="O925" s="8" t="s">
        <v>1647</v>
      </c>
      <c r="P925" s="8" t="s">
        <v>1600</v>
      </c>
      <c r="Q925" s="349">
        <v>0.2233</v>
      </c>
      <c r="R925" s="4" t="s">
        <v>93</v>
      </c>
      <c r="S925" s="2"/>
      <c r="T925" s="8" t="s">
        <v>1643</v>
      </c>
      <c r="U925" s="8" t="s">
        <v>44</v>
      </c>
      <c r="V925" s="8" t="s">
        <v>44</v>
      </c>
      <c r="W925" s="8" t="s">
        <v>44</v>
      </c>
      <c r="X925" s="8" t="s">
        <v>44</v>
      </c>
      <c r="Y925" s="8" t="s">
        <v>44</v>
      </c>
      <c r="Z925" s="8" t="s">
        <v>44</v>
      </c>
      <c r="AA925" s="8" t="s">
        <v>44</v>
      </c>
      <c r="AB925" s="8" t="s">
        <v>44</v>
      </c>
      <c r="AC925" s="8" t="s">
        <v>44</v>
      </c>
      <c r="AD925" s="8" t="s">
        <v>44</v>
      </c>
      <c r="AE925" s="8" t="s">
        <v>44</v>
      </c>
      <c r="AF925" s="8">
        <v>100</v>
      </c>
      <c r="AG925" s="8">
        <v>100</v>
      </c>
      <c r="AH925" s="8"/>
      <c r="AI925" s="8"/>
      <c r="AJ925" s="8">
        <v>2</v>
      </c>
      <c r="AK925" s="8" t="s">
        <v>483</v>
      </c>
      <c r="AL925" s="31">
        <v>43817</v>
      </c>
      <c r="AM925" s="8">
        <v>10.2753</v>
      </c>
      <c r="AN925" s="14">
        <v>0.9</v>
      </c>
      <c r="AO925" s="2"/>
    </row>
    <row r="926" spans="1:52" s="68" customFormat="1" x14ac:dyDescent="0.2">
      <c r="A926" s="68">
        <v>790</v>
      </c>
      <c r="B926" s="68">
        <v>87</v>
      </c>
      <c r="C926" s="70">
        <v>1</v>
      </c>
      <c r="D926" s="70" t="s">
        <v>125</v>
      </c>
      <c r="F926" s="116"/>
      <c r="G926" s="76" t="s">
        <v>93</v>
      </c>
      <c r="H926" s="6" t="s">
        <v>5530</v>
      </c>
      <c r="I926" s="131" t="s">
        <v>1435</v>
      </c>
      <c r="J926" s="291">
        <v>58111</v>
      </c>
      <c r="K926" s="131" t="s">
        <v>4642</v>
      </c>
      <c r="L926" s="131" t="s">
        <v>4642</v>
      </c>
      <c r="M926" s="335" t="s">
        <v>4643</v>
      </c>
      <c r="N926" s="131" t="s">
        <v>4644</v>
      </c>
      <c r="O926" s="131" t="s">
        <v>4645</v>
      </c>
      <c r="P926" s="131" t="s">
        <v>2053</v>
      </c>
      <c r="Q926" s="353">
        <v>0.2233</v>
      </c>
      <c r="R926" s="258" t="s">
        <v>93</v>
      </c>
      <c r="S926" s="131"/>
      <c r="T926" s="131" t="s">
        <v>4646</v>
      </c>
      <c r="U926" s="131" t="s">
        <v>44</v>
      </c>
      <c r="V926" s="131" t="s">
        <v>44</v>
      </c>
      <c r="W926" s="131" t="s">
        <v>44</v>
      </c>
      <c r="X926" s="131" t="s">
        <v>44</v>
      </c>
      <c r="Y926" s="131" t="s">
        <v>44</v>
      </c>
      <c r="Z926" s="131" t="s">
        <v>44</v>
      </c>
      <c r="AA926" s="131" t="s">
        <v>44</v>
      </c>
      <c r="AB926" s="131" t="s">
        <v>44</v>
      </c>
      <c r="AC926" s="131" t="s">
        <v>44</v>
      </c>
      <c r="AD926" s="131" t="s">
        <v>44</v>
      </c>
      <c r="AE926" s="131" t="s">
        <v>44</v>
      </c>
      <c r="AF926" s="131">
        <v>100</v>
      </c>
      <c r="AG926" s="131">
        <v>100</v>
      </c>
      <c r="AH926" s="131"/>
      <c r="AI926" s="131"/>
      <c r="AJ926" s="131"/>
      <c r="AK926" s="131" t="s">
        <v>483</v>
      </c>
      <c r="AL926" s="72">
        <v>43817</v>
      </c>
      <c r="AM926" s="131">
        <v>10.2753</v>
      </c>
      <c r="AN926" s="115">
        <v>0.9</v>
      </c>
    </row>
    <row r="927" spans="1:52" s="68" customFormat="1" x14ac:dyDescent="0.2">
      <c r="A927" s="68">
        <v>790</v>
      </c>
      <c r="B927" s="68">
        <v>87</v>
      </c>
      <c r="C927" s="70">
        <v>1</v>
      </c>
      <c r="D927" s="70" t="s">
        <v>125</v>
      </c>
      <c r="F927" s="116"/>
      <c r="G927" s="76"/>
      <c r="H927" s="6" t="s">
        <v>5530</v>
      </c>
      <c r="I927" s="131" t="s">
        <v>1435</v>
      </c>
      <c r="J927" s="291">
        <v>58113</v>
      </c>
      <c r="K927" s="131" t="s">
        <v>4647</v>
      </c>
      <c r="L927" s="131" t="s">
        <v>4647</v>
      </c>
      <c r="M927" s="335" t="s">
        <v>4648</v>
      </c>
      <c r="N927" s="131" t="s">
        <v>4649</v>
      </c>
      <c r="O927" s="131" t="s">
        <v>4650</v>
      </c>
      <c r="P927" s="131" t="s">
        <v>2053</v>
      </c>
      <c r="Q927" s="353">
        <v>0.2233</v>
      </c>
      <c r="R927" s="258" t="s">
        <v>93</v>
      </c>
      <c r="S927" s="131"/>
      <c r="T927" s="131" t="s">
        <v>4646</v>
      </c>
      <c r="U927" s="131" t="s">
        <v>44</v>
      </c>
      <c r="V927" s="131" t="s">
        <v>44</v>
      </c>
      <c r="W927" s="131" t="s">
        <v>44</v>
      </c>
      <c r="X927" s="131" t="s">
        <v>44</v>
      </c>
      <c r="Y927" s="131" t="s">
        <v>44</v>
      </c>
      <c r="Z927" s="131" t="s">
        <v>44</v>
      </c>
      <c r="AA927" s="131" t="s">
        <v>44</v>
      </c>
      <c r="AB927" s="131" t="s">
        <v>44</v>
      </c>
      <c r="AC927" s="131" t="s">
        <v>44</v>
      </c>
      <c r="AD927" s="131" t="s">
        <v>44</v>
      </c>
      <c r="AE927" s="131" t="s">
        <v>44</v>
      </c>
      <c r="AF927" s="131">
        <v>100</v>
      </c>
      <c r="AG927" s="131">
        <v>100</v>
      </c>
      <c r="AH927" s="131"/>
      <c r="AI927" s="131"/>
      <c r="AJ927" s="131"/>
      <c r="AK927" s="131" t="s">
        <v>483</v>
      </c>
      <c r="AL927" s="72">
        <v>43817</v>
      </c>
      <c r="AM927" s="131">
        <v>10.2753</v>
      </c>
      <c r="AN927" s="115">
        <v>0.9</v>
      </c>
    </row>
    <row r="928" spans="1:52" s="68" customFormat="1" x14ac:dyDescent="0.2">
      <c r="A928" s="68">
        <v>790</v>
      </c>
      <c r="B928" s="68">
        <v>87</v>
      </c>
      <c r="C928" s="70">
        <v>1</v>
      </c>
      <c r="D928" s="70" t="s">
        <v>125</v>
      </c>
      <c r="F928" s="116"/>
      <c r="G928" s="76"/>
      <c r="H928" s="6" t="s">
        <v>5530</v>
      </c>
      <c r="I928" s="131" t="s">
        <v>1435</v>
      </c>
      <c r="J928" s="291">
        <v>58114</v>
      </c>
      <c r="K928" s="131" t="s">
        <v>4651</v>
      </c>
      <c r="L928" s="131" t="s">
        <v>4651</v>
      </c>
      <c r="M928" s="335" t="s">
        <v>4652</v>
      </c>
      <c r="N928" s="131" t="s">
        <v>4653</v>
      </c>
      <c r="O928" s="131" t="s">
        <v>4654</v>
      </c>
      <c r="P928" s="131" t="s">
        <v>2053</v>
      </c>
      <c r="Q928" s="353">
        <v>0.2233</v>
      </c>
      <c r="R928" s="258" t="s">
        <v>93</v>
      </c>
      <c r="S928" s="131"/>
      <c r="T928" s="131" t="s">
        <v>4646</v>
      </c>
      <c r="U928" s="131" t="s">
        <v>44</v>
      </c>
      <c r="V928" s="131" t="s">
        <v>44</v>
      </c>
      <c r="W928" s="131" t="s">
        <v>44</v>
      </c>
      <c r="X928" s="131" t="s">
        <v>44</v>
      </c>
      <c r="Y928" s="131" t="s">
        <v>44</v>
      </c>
      <c r="Z928" s="131" t="s">
        <v>44</v>
      </c>
      <c r="AA928" s="131" t="s">
        <v>44</v>
      </c>
      <c r="AB928" s="131" t="s">
        <v>44</v>
      </c>
      <c r="AC928" s="131" t="s">
        <v>44</v>
      </c>
      <c r="AD928" s="131" t="s">
        <v>44</v>
      </c>
      <c r="AE928" s="131" t="s">
        <v>44</v>
      </c>
      <c r="AF928" s="131">
        <v>100</v>
      </c>
      <c r="AG928" s="131">
        <v>100</v>
      </c>
      <c r="AH928" s="131"/>
      <c r="AI928" s="131"/>
      <c r="AJ928" s="131"/>
      <c r="AK928" s="131" t="s">
        <v>483</v>
      </c>
      <c r="AL928" s="72">
        <v>43817</v>
      </c>
      <c r="AM928" s="131">
        <v>10.2753</v>
      </c>
      <c r="AN928" s="115">
        <v>0.9</v>
      </c>
    </row>
    <row r="929" spans="1:51" s="68" customFormat="1" x14ac:dyDescent="0.2">
      <c r="A929" s="68">
        <v>790</v>
      </c>
      <c r="B929" s="68">
        <v>87</v>
      </c>
      <c r="C929" s="70">
        <v>1</v>
      </c>
      <c r="D929" s="70" t="s">
        <v>125</v>
      </c>
      <c r="F929" s="116"/>
      <c r="G929" s="76"/>
      <c r="H929" s="6" t="s">
        <v>5530</v>
      </c>
      <c r="I929" s="131" t="s">
        <v>1435</v>
      </c>
      <c r="J929" s="291">
        <v>58115</v>
      </c>
      <c r="K929" s="131" t="s">
        <v>4655</v>
      </c>
      <c r="L929" s="131" t="s">
        <v>4655</v>
      </c>
      <c r="M929" s="335" t="s">
        <v>4656</v>
      </c>
      <c r="N929" s="131" t="s">
        <v>4657</v>
      </c>
      <c r="O929" s="131" t="s">
        <v>4658</v>
      </c>
      <c r="P929" s="131" t="s">
        <v>2053</v>
      </c>
      <c r="Q929" s="353">
        <v>0.2233</v>
      </c>
      <c r="R929" s="258" t="s">
        <v>93</v>
      </c>
      <c r="S929" s="131"/>
      <c r="T929" s="131" t="s">
        <v>4646</v>
      </c>
      <c r="U929" s="131" t="s">
        <v>44</v>
      </c>
      <c r="V929" s="131" t="s">
        <v>44</v>
      </c>
      <c r="W929" s="131" t="s">
        <v>44</v>
      </c>
      <c r="X929" s="131" t="s">
        <v>44</v>
      </c>
      <c r="Y929" s="131" t="s">
        <v>44</v>
      </c>
      <c r="Z929" s="131" t="s">
        <v>44</v>
      </c>
      <c r="AA929" s="131" t="s">
        <v>44</v>
      </c>
      <c r="AB929" s="131" t="s">
        <v>44</v>
      </c>
      <c r="AC929" s="131" t="s">
        <v>44</v>
      </c>
      <c r="AD929" s="131" t="s">
        <v>44</v>
      </c>
      <c r="AE929" s="131" t="s">
        <v>44</v>
      </c>
      <c r="AF929" s="131">
        <v>100</v>
      </c>
      <c r="AG929" s="131">
        <v>100</v>
      </c>
      <c r="AH929" s="131"/>
      <c r="AI929" s="131"/>
      <c r="AJ929" s="131"/>
      <c r="AK929" s="131" t="s">
        <v>483</v>
      </c>
      <c r="AL929" s="72">
        <v>43817</v>
      </c>
      <c r="AM929" s="131">
        <v>10.2753</v>
      </c>
      <c r="AN929" s="115">
        <v>0.9</v>
      </c>
    </row>
    <row r="930" spans="1:51" s="68" customFormat="1" x14ac:dyDescent="0.2">
      <c r="A930" s="68">
        <v>790</v>
      </c>
      <c r="B930" s="68">
        <v>87</v>
      </c>
      <c r="C930" s="70">
        <v>1</v>
      </c>
      <c r="D930" s="70" t="s">
        <v>125</v>
      </c>
      <c r="F930" s="116"/>
      <c r="G930" s="76"/>
      <c r="H930" s="6" t="s">
        <v>5530</v>
      </c>
      <c r="I930" s="131" t="s">
        <v>1435</v>
      </c>
      <c r="J930" s="291">
        <v>58116</v>
      </c>
      <c r="K930" s="131" t="s">
        <v>4659</v>
      </c>
      <c r="L930" s="131" t="s">
        <v>4659</v>
      </c>
      <c r="M930" s="335" t="s">
        <v>4660</v>
      </c>
      <c r="N930" s="131" t="s">
        <v>4661</v>
      </c>
      <c r="O930" s="131" t="s">
        <v>4662</v>
      </c>
      <c r="P930" s="131" t="s">
        <v>2053</v>
      </c>
      <c r="Q930" s="353">
        <v>0.2233</v>
      </c>
      <c r="R930" s="258" t="s">
        <v>93</v>
      </c>
      <c r="S930" s="131"/>
      <c r="T930" s="131" t="s">
        <v>4646</v>
      </c>
      <c r="U930" s="131" t="s">
        <v>44</v>
      </c>
      <c r="V930" s="131" t="s">
        <v>44</v>
      </c>
      <c r="W930" s="131" t="s">
        <v>44</v>
      </c>
      <c r="X930" s="131" t="s">
        <v>44</v>
      </c>
      <c r="Y930" s="131" t="s">
        <v>44</v>
      </c>
      <c r="Z930" s="131" t="s">
        <v>44</v>
      </c>
      <c r="AA930" s="131" t="s">
        <v>44</v>
      </c>
      <c r="AB930" s="131" t="s">
        <v>44</v>
      </c>
      <c r="AC930" s="131" t="s">
        <v>44</v>
      </c>
      <c r="AD930" s="131" t="s">
        <v>44</v>
      </c>
      <c r="AE930" s="131" t="s">
        <v>44</v>
      </c>
      <c r="AF930" s="131">
        <v>100</v>
      </c>
      <c r="AG930" s="131">
        <v>100</v>
      </c>
      <c r="AH930" s="131"/>
      <c r="AI930" s="131"/>
      <c r="AJ930" s="131"/>
      <c r="AK930" s="131" t="s">
        <v>483</v>
      </c>
      <c r="AL930" s="72">
        <v>43817</v>
      </c>
      <c r="AM930" s="131">
        <v>10.2753</v>
      </c>
      <c r="AN930" s="115">
        <v>0.9</v>
      </c>
    </row>
    <row r="931" spans="1:51" s="68" customFormat="1" x14ac:dyDescent="0.2">
      <c r="A931" s="68">
        <v>790</v>
      </c>
      <c r="B931" s="68">
        <v>87</v>
      </c>
      <c r="C931" s="70">
        <v>1</v>
      </c>
      <c r="D931" s="70" t="s">
        <v>125</v>
      </c>
      <c r="F931" s="116"/>
      <c r="G931" s="76"/>
      <c r="H931" s="6" t="s">
        <v>5530</v>
      </c>
      <c r="I931" s="131" t="s">
        <v>1435</v>
      </c>
      <c r="J931" s="291">
        <v>58117</v>
      </c>
      <c r="K931" s="131" t="s">
        <v>4663</v>
      </c>
      <c r="L931" s="131" t="s">
        <v>4663</v>
      </c>
      <c r="M931" s="335" t="s">
        <v>4664</v>
      </c>
      <c r="N931" s="131" t="s">
        <v>4665</v>
      </c>
      <c r="O931" s="131" t="s">
        <v>4666</v>
      </c>
      <c r="P931" s="131" t="s">
        <v>2053</v>
      </c>
      <c r="Q931" s="353">
        <v>0.2233</v>
      </c>
      <c r="R931" s="258" t="s">
        <v>93</v>
      </c>
      <c r="S931" s="131"/>
      <c r="T931" s="131" t="s">
        <v>4646</v>
      </c>
      <c r="U931" s="131" t="s">
        <v>44</v>
      </c>
      <c r="V931" s="131" t="s">
        <v>44</v>
      </c>
      <c r="W931" s="131" t="s">
        <v>44</v>
      </c>
      <c r="X931" s="131" t="s">
        <v>44</v>
      </c>
      <c r="Y931" s="131" t="s">
        <v>44</v>
      </c>
      <c r="Z931" s="131" t="s">
        <v>44</v>
      </c>
      <c r="AA931" s="131" t="s">
        <v>44</v>
      </c>
      <c r="AB931" s="131" t="s">
        <v>44</v>
      </c>
      <c r="AC931" s="131" t="s">
        <v>44</v>
      </c>
      <c r="AD931" s="131" t="s">
        <v>44</v>
      </c>
      <c r="AE931" s="131" t="s">
        <v>44</v>
      </c>
      <c r="AF931" s="131">
        <v>100</v>
      </c>
      <c r="AG931" s="131">
        <v>100</v>
      </c>
      <c r="AH931" s="131"/>
      <c r="AI931" s="131"/>
      <c r="AJ931" s="131"/>
      <c r="AK931" s="131" t="s">
        <v>483</v>
      </c>
      <c r="AL931" s="72">
        <v>43817</v>
      </c>
      <c r="AM931" s="131">
        <v>10.2753</v>
      </c>
      <c r="AN931" s="115">
        <v>0.9</v>
      </c>
    </row>
    <row r="932" spans="1:51" s="68" customFormat="1" x14ac:dyDescent="0.2">
      <c r="A932" s="68">
        <v>790</v>
      </c>
      <c r="B932" s="68">
        <v>87</v>
      </c>
      <c r="C932" s="70">
        <v>1</v>
      </c>
      <c r="D932" s="70" t="s">
        <v>125</v>
      </c>
      <c r="F932" s="116"/>
      <c r="G932" s="76"/>
      <c r="H932" s="6" t="s">
        <v>5530</v>
      </c>
      <c r="I932" s="131" t="s">
        <v>1435</v>
      </c>
      <c r="J932" s="291">
        <v>58118</v>
      </c>
      <c r="K932" s="131" t="s">
        <v>4667</v>
      </c>
      <c r="L932" s="131" t="s">
        <v>4667</v>
      </c>
      <c r="M932" s="335" t="s">
        <v>4668</v>
      </c>
      <c r="N932" s="131" t="s">
        <v>4669</v>
      </c>
      <c r="O932" s="131" t="s">
        <v>4670</v>
      </c>
      <c r="P932" s="131" t="s">
        <v>2053</v>
      </c>
      <c r="Q932" s="353">
        <v>0.2233</v>
      </c>
      <c r="R932" s="258" t="s">
        <v>93</v>
      </c>
      <c r="S932" s="131"/>
      <c r="T932" s="131" t="s">
        <v>4646</v>
      </c>
      <c r="U932" s="131" t="s">
        <v>44</v>
      </c>
      <c r="V932" s="131" t="s">
        <v>44</v>
      </c>
      <c r="W932" s="131" t="s">
        <v>44</v>
      </c>
      <c r="X932" s="131" t="s">
        <v>44</v>
      </c>
      <c r="Y932" s="131" t="s">
        <v>44</v>
      </c>
      <c r="Z932" s="131" t="s">
        <v>44</v>
      </c>
      <c r="AA932" s="131" t="s">
        <v>44</v>
      </c>
      <c r="AB932" s="131" t="s">
        <v>44</v>
      </c>
      <c r="AC932" s="131" t="s">
        <v>44</v>
      </c>
      <c r="AD932" s="131" t="s">
        <v>44</v>
      </c>
      <c r="AE932" s="131" t="s">
        <v>44</v>
      </c>
      <c r="AF932" s="131">
        <v>100</v>
      </c>
      <c r="AG932" s="131">
        <v>100</v>
      </c>
      <c r="AH932" s="131"/>
      <c r="AI932" s="131"/>
      <c r="AJ932" s="131"/>
      <c r="AK932" s="131" t="s">
        <v>483</v>
      </c>
      <c r="AL932" s="72">
        <v>43817</v>
      </c>
      <c r="AM932" s="131">
        <v>10.2753</v>
      </c>
      <c r="AN932" s="115">
        <v>0.9</v>
      </c>
    </row>
    <row r="933" spans="1:51" s="68" customFormat="1" x14ac:dyDescent="0.2">
      <c r="A933" s="68">
        <v>790</v>
      </c>
      <c r="B933" s="68">
        <v>87</v>
      </c>
      <c r="C933" s="70">
        <v>1</v>
      </c>
      <c r="D933" s="70" t="s">
        <v>125</v>
      </c>
      <c r="F933" s="116"/>
      <c r="G933" s="76"/>
      <c r="H933" s="6" t="s">
        <v>5530</v>
      </c>
      <c r="I933" s="131" t="s">
        <v>1435</v>
      </c>
      <c r="J933" s="291">
        <v>58119</v>
      </c>
      <c r="K933" s="131" t="s">
        <v>4671</v>
      </c>
      <c r="L933" s="131" t="s">
        <v>4671</v>
      </c>
      <c r="M933" s="335" t="s">
        <v>4672</v>
      </c>
      <c r="N933" s="131" t="s">
        <v>4673</v>
      </c>
      <c r="O933" s="131" t="s">
        <v>4674</v>
      </c>
      <c r="P933" s="131" t="s">
        <v>2053</v>
      </c>
      <c r="Q933" s="353">
        <v>0.2233</v>
      </c>
      <c r="R933" s="258" t="s">
        <v>93</v>
      </c>
      <c r="S933" s="131"/>
      <c r="T933" s="131" t="s">
        <v>4646</v>
      </c>
      <c r="U933" s="131" t="s">
        <v>44</v>
      </c>
      <c r="V933" s="131" t="s">
        <v>44</v>
      </c>
      <c r="W933" s="131" t="s">
        <v>44</v>
      </c>
      <c r="X933" s="131" t="s">
        <v>44</v>
      </c>
      <c r="Y933" s="131" t="s">
        <v>44</v>
      </c>
      <c r="Z933" s="131" t="s">
        <v>44</v>
      </c>
      <c r="AA933" s="131" t="s">
        <v>44</v>
      </c>
      <c r="AB933" s="131" t="s">
        <v>44</v>
      </c>
      <c r="AC933" s="131" t="s">
        <v>44</v>
      </c>
      <c r="AD933" s="131" t="s">
        <v>44</v>
      </c>
      <c r="AE933" s="131" t="s">
        <v>44</v>
      </c>
      <c r="AF933" s="131">
        <v>100</v>
      </c>
      <c r="AG933" s="131">
        <v>100</v>
      </c>
      <c r="AH933" s="131"/>
      <c r="AI933" s="131"/>
      <c r="AJ933" s="131"/>
      <c r="AK933" s="131" t="s">
        <v>483</v>
      </c>
      <c r="AL933" s="72">
        <v>43817</v>
      </c>
      <c r="AM933" s="131">
        <v>10.2753</v>
      </c>
      <c r="AN933" s="115">
        <v>0.9</v>
      </c>
    </row>
    <row r="934" spans="1:51" s="68" customFormat="1" x14ac:dyDescent="0.2">
      <c r="A934" s="68">
        <v>790</v>
      </c>
      <c r="B934" s="68">
        <v>87</v>
      </c>
      <c r="C934" s="70">
        <v>1</v>
      </c>
      <c r="D934" s="70" t="s">
        <v>125</v>
      </c>
      <c r="F934" s="116"/>
      <c r="G934" s="76"/>
      <c r="H934" s="6" t="s">
        <v>5530</v>
      </c>
      <c r="I934" s="131" t="s">
        <v>1435</v>
      </c>
      <c r="J934" s="291">
        <v>63323</v>
      </c>
      <c r="K934" s="131" t="s">
        <v>4675</v>
      </c>
      <c r="L934" s="131" t="s">
        <v>4675</v>
      </c>
      <c r="M934" s="335" t="s">
        <v>4676</v>
      </c>
      <c r="N934" s="131" t="s">
        <v>4677</v>
      </c>
      <c r="O934" s="131" t="s">
        <v>4678</v>
      </c>
      <c r="P934" s="131" t="s">
        <v>2053</v>
      </c>
      <c r="Q934" s="353">
        <v>0.2233</v>
      </c>
      <c r="R934" s="258" t="s">
        <v>93</v>
      </c>
      <c r="S934" s="131"/>
      <c r="T934" s="131" t="s">
        <v>4646</v>
      </c>
      <c r="U934" s="131" t="s">
        <v>44</v>
      </c>
      <c r="V934" s="131" t="s">
        <v>44</v>
      </c>
      <c r="W934" s="131" t="s">
        <v>44</v>
      </c>
      <c r="X934" s="131" t="s">
        <v>44</v>
      </c>
      <c r="Y934" s="131" t="s">
        <v>44</v>
      </c>
      <c r="Z934" s="131" t="s">
        <v>44</v>
      </c>
      <c r="AA934" s="131" t="s">
        <v>44</v>
      </c>
      <c r="AB934" s="131" t="s">
        <v>44</v>
      </c>
      <c r="AC934" s="131" t="s">
        <v>44</v>
      </c>
      <c r="AD934" s="131" t="s">
        <v>44</v>
      </c>
      <c r="AE934" s="131" t="s">
        <v>44</v>
      </c>
      <c r="AF934" s="131">
        <v>100</v>
      </c>
      <c r="AG934" s="131">
        <v>100</v>
      </c>
      <c r="AH934" s="131"/>
      <c r="AI934" s="131"/>
      <c r="AJ934" s="131"/>
      <c r="AK934" s="131" t="s">
        <v>483</v>
      </c>
      <c r="AL934" s="72">
        <v>43817</v>
      </c>
      <c r="AM934" s="131">
        <v>10.2753</v>
      </c>
      <c r="AN934" s="115">
        <v>0.9</v>
      </c>
    </row>
    <row r="935" spans="1:51" s="68" customFormat="1" x14ac:dyDescent="0.2">
      <c r="A935" s="68">
        <v>790</v>
      </c>
      <c r="B935" s="68">
        <v>87</v>
      </c>
      <c r="C935" s="70">
        <v>1</v>
      </c>
      <c r="D935" s="70" t="s">
        <v>125</v>
      </c>
      <c r="F935" s="116"/>
      <c r="G935" s="76"/>
      <c r="H935" s="6" t="s">
        <v>5530</v>
      </c>
      <c r="I935" s="131" t="s">
        <v>1435</v>
      </c>
      <c r="J935" s="291">
        <v>58120</v>
      </c>
      <c r="K935" s="131" t="s">
        <v>4679</v>
      </c>
      <c r="L935" s="131" t="s">
        <v>4679</v>
      </c>
      <c r="M935" s="335" t="s">
        <v>4680</v>
      </c>
      <c r="N935" s="131" t="s">
        <v>4681</v>
      </c>
      <c r="O935" s="131" t="s">
        <v>4682</v>
      </c>
      <c r="P935" s="131" t="s">
        <v>2053</v>
      </c>
      <c r="Q935" s="353">
        <v>0.2233</v>
      </c>
      <c r="R935" s="258" t="s">
        <v>93</v>
      </c>
      <c r="S935" s="131"/>
      <c r="T935" s="131" t="s">
        <v>4646</v>
      </c>
      <c r="U935" s="131" t="s">
        <v>44</v>
      </c>
      <c r="V935" s="131" t="s">
        <v>44</v>
      </c>
      <c r="W935" s="131" t="s">
        <v>44</v>
      </c>
      <c r="X935" s="131" t="s">
        <v>44</v>
      </c>
      <c r="Y935" s="131" t="s">
        <v>44</v>
      </c>
      <c r="Z935" s="131" t="s">
        <v>44</v>
      </c>
      <c r="AA935" s="131" t="s">
        <v>44</v>
      </c>
      <c r="AB935" s="131" t="s">
        <v>44</v>
      </c>
      <c r="AC935" s="131" t="s">
        <v>44</v>
      </c>
      <c r="AD935" s="131" t="s">
        <v>44</v>
      </c>
      <c r="AE935" s="131" t="s">
        <v>44</v>
      </c>
      <c r="AF935" s="131">
        <v>100</v>
      </c>
      <c r="AG935" s="131">
        <v>100</v>
      </c>
      <c r="AH935" s="131"/>
      <c r="AI935" s="131"/>
      <c r="AJ935" s="131"/>
      <c r="AK935" s="131" t="s">
        <v>483</v>
      </c>
      <c r="AL935" s="72">
        <v>43817</v>
      </c>
      <c r="AM935" s="131">
        <v>10.2753</v>
      </c>
      <c r="AN935" s="115">
        <v>0.9</v>
      </c>
    </row>
    <row r="936" spans="1:51" s="22" customFormat="1" ht="13.5" customHeight="1" x14ac:dyDescent="0.25">
      <c r="A936" s="2">
        <v>790</v>
      </c>
      <c r="B936" s="2">
        <v>87</v>
      </c>
      <c r="C936" s="2">
        <v>2</v>
      </c>
      <c r="D936" s="2" t="s">
        <v>463</v>
      </c>
      <c r="E936" s="2"/>
      <c r="F936" s="19"/>
      <c r="G936" s="4" t="s">
        <v>93</v>
      </c>
      <c r="H936" s="6" t="s">
        <v>5530</v>
      </c>
      <c r="I936" s="8" t="s">
        <v>1435</v>
      </c>
      <c r="J936" s="33">
        <v>1306</v>
      </c>
      <c r="K936" s="8" t="s">
        <v>1648</v>
      </c>
      <c r="L936" s="8" t="s">
        <v>1648</v>
      </c>
      <c r="M936" s="332" t="s">
        <v>1649</v>
      </c>
      <c r="N936" s="8" t="s">
        <v>1650</v>
      </c>
      <c r="O936" s="8" t="s">
        <v>1651</v>
      </c>
      <c r="P936" s="8" t="s">
        <v>1600</v>
      </c>
      <c r="Q936" s="349">
        <v>1.6043000000000001</v>
      </c>
      <c r="R936" s="4" t="s">
        <v>93</v>
      </c>
      <c r="S936" s="2"/>
      <c r="T936" s="8" t="s">
        <v>1643</v>
      </c>
      <c r="U936" s="8" t="s">
        <v>44</v>
      </c>
      <c r="V936" s="8" t="s">
        <v>44</v>
      </c>
      <c r="W936" s="8" t="s">
        <v>44</v>
      </c>
      <c r="X936" s="8" t="s">
        <v>44</v>
      </c>
      <c r="Y936" s="8" t="s">
        <v>44</v>
      </c>
      <c r="Z936" s="8" t="s">
        <v>44</v>
      </c>
      <c r="AA936" s="8" t="s">
        <v>44</v>
      </c>
      <c r="AB936" s="8" t="s">
        <v>44</v>
      </c>
      <c r="AC936" s="8" t="s">
        <v>44</v>
      </c>
      <c r="AD936" s="8" t="s">
        <v>44</v>
      </c>
      <c r="AE936" s="8" t="s">
        <v>44</v>
      </c>
      <c r="AF936" s="8">
        <v>100</v>
      </c>
      <c r="AG936" s="8">
        <v>100</v>
      </c>
      <c r="AH936" s="8"/>
      <c r="AI936" s="8"/>
      <c r="AJ936" s="8">
        <v>2</v>
      </c>
      <c r="AK936" s="8" t="s">
        <v>483</v>
      </c>
      <c r="AL936" s="31">
        <v>43817</v>
      </c>
      <c r="AM936" s="8">
        <v>10.2753</v>
      </c>
      <c r="AN936" s="14">
        <v>0.9</v>
      </c>
      <c r="AO936" s="2"/>
    </row>
    <row r="937" spans="1:51" s="68" customFormat="1" x14ac:dyDescent="0.2">
      <c r="A937" s="68">
        <v>790</v>
      </c>
      <c r="B937" s="68">
        <v>87</v>
      </c>
      <c r="C937" s="70">
        <v>2</v>
      </c>
      <c r="D937" s="70" t="s">
        <v>463</v>
      </c>
      <c r="F937" s="116"/>
      <c r="G937" s="76" t="s">
        <v>93</v>
      </c>
      <c r="H937" s="6" t="s">
        <v>5530</v>
      </c>
      <c r="I937" s="131" t="s">
        <v>1435</v>
      </c>
      <c r="J937" s="291">
        <v>1307</v>
      </c>
      <c r="K937" s="131" t="s">
        <v>4683</v>
      </c>
      <c r="L937" s="131" t="s">
        <v>4683</v>
      </c>
      <c r="M937" s="335" t="s">
        <v>4684</v>
      </c>
      <c r="N937" s="131" t="s">
        <v>4685</v>
      </c>
      <c r="O937" s="131" t="s">
        <v>4686</v>
      </c>
      <c r="P937" s="131" t="s">
        <v>2053</v>
      </c>
      <c r="Q937" s="353">
        <v>1.6043000000000001</v>
      </c>
      <c r="R937" s="258" t="s">
        <v>93</v>
      </c>
      <c r="S937" s="131"/>
      <c r="T937" s="131" t="s">
        <v>4646</v>
      </c>
      <c r="U937" s="131" t="s">
        <v>44</v>
      </c>
      <c r="V937" s="131" t="s">
        <v>44</v>
      </c>
      <c r="W937" s="131" t="s">
        <v>44</v>
      </c>
      <c r="X937" s="131" t="s">
        <v>44</v>
      </c>
      <c r="Y937" s="131" t="s">
        <v>44</v>
      </c>
      <c r="Z937" s="131" t="s">
        <v>44</v>
      </c>
      <c r="AA937" s="131" t="s">
        <v>44</v>
      </c>
      <c r="AB937" s="131" t="s">
        <v>44</v>
      </c>
      <c r="AC937" s="131" t="s">
        <v>44</v>
      </c>
      <c r="AD937" s="131" t="s">
        <v>44</v>
      </c>
      <c r="AE937" s="131" t="s">
        <v>44</v>
      </c>
      <c r="AF937" s="131">
        <v>100</v>
      </c>
      <c r="AG937" s="131">
        <v>100</v>
      </c>
      <c r="AH937" s="131"/>
      <c r="AI937" s="131"/>
      <c r="AJ937" s="131"/>
      <c r="AK937" s="131" t="s">
        <v>483</v>
      </c>
      <c r="AL937" s="72">
        <v>43817</v>
      </c>
      <c r="AM937" s="131">
        <v>10.2753</v>
      </c>
      <c r="AN937" s="115">
        <v>0.9</v>
      </c>
    </row>
    <row r="938" spans="1:51" s="68" customFormat="1" x14ac:dyDescent="0.2">
      <c r="A938" s="68">
        <v>790</v>
      </c>
      <c r="B938" s="68">
        <v>87</v>
      </c>
      <c r="C938" s="70">
        <v>2</v>
      </c>
      <c r="D938" s="70" t="s">
        <v>463</v>
      </c>
      <c r="F938" s="116"/>
      <c r="G938" s="76"/>
      <c r="H938" s="6" t="s">
        <v>5530</v>
      </c>
      <c r="I938" s="131" t="s">
        <v>1435</v>
      </c>
      <c r="J938" s="291">
        <v>1308</v>
      </c>
      <c r="K938" s="131" t="s">
        <v>4687</v>
      </c>
      <c r="L938" s="131" t="s">
        <v>4687</v>
      </c>
      <c r="M938" s="335" t="s">
        <v>4688</v>
      </c>
      <c r="N938" s="131" t="s">
        <v>4689</v>
      </c>
      <c r="O938" s="131" t="s">
        <v>4690</v>
      </c>
      <c r="P938" s="131" t="s">
        <v>2053</v>
      </c>
      <c r="Q938" s="353">
        <v>1.6043000000000001</v>
      </c>
      <c r="R938" s="258" t="s">
        <v>93</v>
      </c>
      <c r="S938" s="131"/>
      <c r="T938" s="131" t="s">
        <v>4646</v>
      </c>
      <c r="U938" s="131" t="s">
        <v>44</v>
      </c>
      <c r="V938" s="131" t="s">
        <v>44</v>
      </c>
      <c r="W938" s="131" t="s">
        <v>44</v>
      </c>
      <c r="X938" s="131" t="s">
        <v>44</v>
      </c>
      <c r="Y938" s="131" t="s">
        <v>44</v>
      </c>
      <c r="Z938" s="131" t="s">
        <v>44</v>
      </c>
      <c r="AA938" s="131" t="s">
        <v>44</v>
      </c>
      <c r="AB938" s="131" t="s">
        <v>44</v>
      </c>
      <c r="AC938" s="131" t="s">
        <v>44</v>
      </c>
      <c r="AD938" s="131" t="s">
        <v>44</v>
      </c>
      <c r="AE938" s="131" t="s">
        <v>44</v>
      </c>
      <c r="AF938" s="131">
        <v>100</v>
      </c>
      <c r="AG938" s="131">
        <v>100</v>
      </c>
      <c r="AH938" s="131"/>
      <c r="AI938" s="131"/>
      <c r="AJ938" s="131"/>
      <c r="AK938" s="131" t="s">
        <v>483</v>
      </c>
      <c r="AL938" s="72">
        <v>43817</v>
      </c>
      <c r="AM938" s="131">
        <v>10.2753</v>
      </c>
      <c r="AN938" s="115">
        <v>0.9</v>
      </c>
    </row>
    <row r="939" spans="1:51" s="68" customFormat="1" x14ac:dyDescent="0.2">
      <c r="A939" s="68">
        <v>790</v>
      </c>
      <c r="B939" s="68">
        <v>87</v>
      </c>
      <c r="C939" s="70">
        <v>2</v>
      </c>
      <c r="D939" s="70" t="s">
        <v>463</v>
      </c>
      <c r="F939" s="116"/>
      <c r="G939" s="76"/>
      <c r="H939" s="6" t="s">
        <v>5530</v>
      </c>
      <c r="I939" s="131" t="s">
        <v>1435</v>
      </c>
      <c r="J939" s="291">
        <v>1309</v>
      </c>
      <c r="K939" s="131" t="s">
        <v>4691</v>
      </c>
      <c r="L939" s="131" t="s">
        <v>4691</v>
      </c>
      <c r="M939" s="335" t="s">
        <v>4692</v>
      </c>
      <c r="N939" s="131" t="s">
        <v>4693</v>
      </c>
      <c r="O939" s="131" t="s">
        <v>4694</v>
      </c>
      <c r="P939" s="131" t="s">
        <v>2053</v>
      </c>
      <c r="Q939" s="353">
        <v>1.6043000000000001</v>
      </c>
      <c r="R939" s="258" t="s">
        <v>93</v>
      </c>
      <c r="S939" s="131"/>
      <c r="T939" s="131" t="s">
        <v>4646</v>
      </c>
      <c r="U939" s="131" t="s">
        <v>44</v>
      </c>
      <c r="V939" s="131" t="s">
        <v>44</v>
      </c>
      <c r="W939" s="131" t="s">
        <v>44</v>
      </c>
      <c r="X939" s="131" t="s">
        <v>44</v>
      </c>
      <c r="Y939" s="131" t="s">
        <v>44</v>
      </c>
      <c r="Z939" s="131" t="s">
        <v>44</v>
      </c>
      <c r="AA939" s="131" t="s">
        <v>44</v>
      </c>
      <c r="AB939" s="131" t="s">
        <v>44</v>
      </c>
      <c r="AC939" s="131" t="s">
        <v>44</v>
      </c>
      <c r="AD939" s="131" t="s">
        <v>44</v>
      </c>
      <c r="AE939" s="131" t="s">
        <v>44</v>
      </c>
      <c r="AF939" s="131">
        <v>100</v>
      </c>
      <c r="AG939" s="131">
        <v>100</v>
      </c>
      <c r="AH939" s="131"/>
      <c r="AI939" s="131"/>
      <c r="AJ939" s="131"/>
      <c r="AK939" s="131" t="s">
        <v>483</v>
      </c>
      <c r="AL939" s="72">
        <v>43817</v>
      </c>
      <c r="AM939" s="131">
        <v>10.2753</v>
      </c>
      <c r="AN939" s="115">
        <v>0.9</v>
      </c>
    </row>
    <row r="940" spans="1:51" s="22" customFormat="1" ht="13.5" customHeight="1" x14ac:dyDescent="0.25">
      <c r="A940" s="2">
        <v>790</v>
      </c>
      <c r="B940" s="2">
        <v>87</v>
      </c>
      <c r="C940" s="2">
        <v>3</v>
      </c>
      <c r="D940" s="2" t="s">
        <v>464</v>
      </c>
      <c r="E940" s="2"/>
      <c r="F940" s="19"/>
      <c r="G940" s="4" t="s">
        <v>93</v>
      </c>
      <c r="H940" s="6" t="s">
        <v>5530</v>
      </c>
      <c r="I940" s="8" t="s">
        <v>1435</v>
      </c>
      <c r="J940" s="33">
        <v>1323</v>
      </c>
      <c r="K940" s="8" t="s">
        <v>1652</v>
      </c>
      <c r="L940" s="8" t="s">
        <v>1652</v>
      </c>
      <c r="M940" s="332" t="s">
        <v>1653</v>
      </c>
      <c r="N940" s="8" t="s">
        <v>1654</v>
      </c>
      <c r="O940" s="8" t="s">
        <v>1655</v>
      </c>
      <c r="P940" s="8" t="s">
        <v>1600</v>
      </c>
      <c r="Q940" s="349">
        <v>1.7065999999999999</v>
      </c>
      <c r="R940" s="4" t="s">
        <v>93</v>
      </c>
      <c r="S940" s="2"/>
      <c r="T940" s="8" t="s">
        <v>1643</v>
      </c>
      <c r="U940" s="8" t="s">
        <v>44</v>
      </c>
      <c r="V940" s="8" t="s">
        <v>44</v>
      </c>
      <c r="W940" s="8" t="s">
        <v>44</v>
      </c>
      <c r="X940" s="8" t="s">
        <v>44</v>
      </c>
      <c r="Y940" s="8" t="s">
        <v>44</v>
      </c>
      <c r="Z940" s="8" t="s">
        <v>44</v>
      </c>
      <c r="AA940" s="8" t="s">
        <v>44</v>
      </c>
      <c r="AB940" s="8" t="s">
        <v>44</v>
      </c>
      <c r="AC940" s="8" t="s">
        <v>44</v>
      </c>
      <c r="AD940" s="8" t="s">
        <v>44</v>
      </c>
      <c r="AE940" s="8" t="s">
        <v>44</v>
      </c>
      <c r="AF940" s="8">
        <v>100</v>
      </c>
      <c r="AG940" s="8">
        <v>100</v>
      </c>
      <c r="AH940" s="8"/>
      <c r="AI940" s="8"/>
      <c r="AJ940" s="8">
        <v>2</v>
      </c>
      <c r="AK940" s="8" t="s">
        <v>483</v>
      </c>
      <c r="AL940" s="31">
        <v>43817</v>
      </c>
      <c r="AM940" s="8">
        <v>10.2753</v>
      </c>
      <c r="AN940" s="14">
        <v>0.9</v>
      </c>
      <c r="AO940" s="2"/>
    </row>
    <row r="941" spans="1:51" s="68" customFormat="1" x14ac:dyDescent="0.2">
      <c r="A941" s="68">
        <v>790</v>
      </c>
      <c r="B941" s="68">
        <v>87</v>
      </c>
      <c r="C941" s="70">
        <v>3</v>
      </c>
      <c r="D941" s="70" t="s">
        <v>464</v>
      </c>
      <c r="F941" s="116"/>
      <c r="G941" s="76" t="s">
        <v>93</v>
      </c>
      <c r="H941" s="6" t="s">
        <v>5530</v>
      </c>
      <c r="I941" s="131" t="s">
        <v>1435</v>
      </c>
      <c r="J941" s="291">
        <v>1324</v>
      </c>
      <c r="K941" s="131" t="s">
        <v>4695</v>
      </c>
      <c r="L941" s="131" t="s">
        <v>4695</v>
      </c>
      <c r="M941" s="335" t="s">
        <v>4696</v>
      </c>
      <c r="N941" s="131" t="s">
        <v>4697</v>
      </c>
      <c r="O941" s="131" t="s">
        <v>4698</v>
      </c>
      <c r="P941" s="131" t="s">
        <v>2053</v>
      </c>
      <c r="Q941" s="353">
        <v>1.7065999999999999</v>
      </c>
      <c r="R941" s="258" t="s">
        <v>93</v>
      </c>
      <c r="S941" s="131"/>
      <c r="T941" s="131" t="s">
        <v>4646</v>
      </c>
      <c r="U941" s="131" t="s">
        <v>44</v>
      </c>
      <c r="V941" s="131" t="s">
        <v>44</v>
      </c>
      <c r="W941" s="131" t="s">
        <v>44</v>
      </c>
      <c r="X941" s="131" t="s">
        <v>44</v>
      </c>
      <c r="Y941" s="131" t="s">
        <v>44</v>
      </c>
      <c r="Z941" s="131" t="s">
        <v>44</v>
      </c>
      <c r="AA941" s="131" t="s">
        <v>44</v>
      </c>
      <c r="AB941" s="131" t="s">
        <v>44</v>
      </c>
      <c r="AC941" s="131" t="s">
        <v>44</v>
      </c>
      <c r="AD941" s="131" t="s">
        <v>44</v>
      </c>
      <c r="AE941" s="131" t="s">
        <v>44</v>
      </c>
      <c r="AF941" s="131">
        <v>100</v>
      </c>
      <c r="AG941" s="131">
        <v>100</v>
      </c>
      <c r="AH941" s="131"/>
      <c r="AI941" s="131"/>
      <c r="AJ941" s="131"/>
      <c r="AK941" s="131" t="s">
        <v>483</v>
      </c>
      <c r="AL941" s="72">
        <v>43817</v>
      </c>
      <c r="AM941" s="131">
        <v>10.2753</v>
      </c>
      <c r="AN941" s="115">
        <v>0.9</v>
      </c>
    </row>
    <row r="942" spans="1:51" s="68" customFormat="1" x14ac:dyDescent="0.2">
      <c r="A942" s="68">
        <v>790</v>
      </c>
      <c r="B942" s="68">
        <v>87</v>
      </c>
      <c r="C942" s="70">
        <v>3</v>
      </c>
      <c r="D942" s="70" t="s">
        <v>464</v>
      </c>
      <c r="F942" s="116"/>
      <c r="G942" s="76"/>
      <c r="H942" s="6" t="s">
        <v>5530</v>
      </c>
      <c r="I942" s="131" t="s">
        <v>1435</v>
      </c>
      <c r="J942" s="291">
        <v>1325</v>
      </c>
      <c r="K942" s="131" t="s">
        <v>4699</v>
      </c>
      <c r="L942" s="131" t="s">
        <v>4699</v>
      </c>
      <c r="M942" s="335" t="s">
        <v>4700</v>
      </c>
      <c r="N942" s="131" t="s">
        <v>4701</v>
      </c>
      <c r="O942" s="131" t="s">
        <v>4702</v>
      </c>
      <c r="P942" s="131" t="s">
        <v>2053</v>
      </c>
      <c r="Q942" s="353">
        <v>1.7065999999999999</v>
      </c>
      <c r="R942" s="258" t="s">
        <v>93</v>
      </c>
      <c r="S942" s="131"/>
      <c r="T942" s="131" t="s">
        <v>4646</v>
      </c>
      <c r="U942" s="131" t="s">
        <v>44</v>
      </c>
      <c r="V942" s="131" t="s">
        <v>44</v>
      </c>
      <c r="W942" s="131" t="s">
        <v>44</v>
      </c>
      <c r="X942" s="131" t="s">
        <v>44</v>
      </c>
      <c r="Y942" s="131" t="s">
        <v>44</v>
      </c>
      <c r="Z942" s="131" t="s">
        <v>44</v>
      </c>
      <c r="AA942" s="131" t="s">
        <v>44</v>
      </c>
      <c r="AB942" s="131" t="s">
        <v>44</v>
      </c>
      <c r="AC942" s="131" t="s">
        <v>44</v>
      </c>
      <c r="AD942" s="131" t="s">
        <v>44</v>
      </c>
      <c r="AE942" s="131" t="s">
        <v>44</v>
      </c>
      <c r="AF942" s="131">
        <v>100</v>
      </c>
      <c r="AG942" s="131">
        <v>100</v>
      </c>
      <c r="AH942" s="131"/>
      <c r="AI942" s="131"/>
      <c r="AJ942" s="131"/>
      <c r="AK942" s="131" t="s">
        <v>483</v>
      </c>
      <c r="AL942" s="72">
        <v>43817</v>
      </c>
      <c r="AM942" s="131">
        <v>10.2753</v>
      </c>
      <c r="AN942" s="115">
        <v>0.9</v>
      </c>
    </row>
    <row r="943" spans="1:51" s="68" customFormat="1" x14ac:dyDescent="0.2">
      <c r="A943" s="68">
        <v>790</v>
      </c>
      <c r="B943" s="68">
        <v>87</v>
      </c>
      <c r="C943" s="70">
        <v>3</v>
      </c>
      <c r="D943" s="70" t="s">
        <v>464</v>
      </c>
      <c r="F943" s="116"/>
      <c r="G943" s="76"/>
      <c r="H943" s="6" t="s">
        <v>5530</v>
      </c>
      <c r="I943" s="131" t="s">
        <v>1435</v>
      </c>
      <c r="J943" s="291">
        <v>1326</v>
      </c>
      <c r="K943" s="131" t="s">
        <v>4703</v>
      </c>
      <c r="L943" s="131" t="s">
        <v>4703</v>
      </c>
      <c r="M943" s="335" t="s">
        <v>4704</v>
      </c>
      <c r="N943" s="131" t="s">
        <v>4705</v>
      </c>
      <c r="O943" s="131" t="s">
        <v>4706</v>
      </c>
      <c r="P943" s="131" t="s">
        <v>2053</v>
      </c>
      <c r="Q943" s="353">
        <v>1.7065999999999999</v>
      </c>
      <c r="R943" s="258" t="s">
        <v>93</v>
      </c>
      <c r="S943" s="131"/>
      <c r="T943" s="131" t="s">
        <v>4646</v>
      </c>
      <c r="U943" s="131" t="s">
        <v>44</v>
      </c>
      <c r="V943" s="131" t="s">
        <v>44</v>
      </c>
      <c r="W943" s="131" t="s">
        <v>44</v>
      </c>
      <c r="X943" s="131" t="s">
        <v>44</v>
      </c>
      <c r="Y943" s="131" t="s">
        <v>44</v>
      </c>
      <c r="Z943" s="131" t="s">
        <v>44</v>
      </c>
      <c r="AA943" s="131" t="s">
        <v>44</v>
      </c>
      <c r="AB943" s="131" t="s">
        <v>44</v>
      </c>
      <c r="AC943" s="131" t="s">
        <v>44</v>
      </c>
      <c r="AD943" s="131" t="s">
        <v>44</v>
      </c>
      <c r="AE943" s="131" t="s">
        <v>44</v>
      </c>
      <c r="AF943" s="131">
        <v>100</v>
      </c>
      <c r="AG943" s="131">
        <v>100</v>
      </c>
      <c r="AH943" s="131"/>
      <c r="AI943" s="131"/>
      <c r="AJ943" s="131"/>
      <c r="AK943" s="131" t="s">
        <v>483</v>
      </c>
      <c r="AL943" s="72">
        <v>43817</v>
      </c>
      <c r="AM943" s="131">
        <v>10.2753</v>
      </c>
      <c r="AN943" s="115">
        <v>0.9</v>
      </c>
    </row>
    <row r="944" spans="1:51" s="282" customFormat="1" ht="13.5" customHeight="1" x14ac:dyDescent="0.25">
      <c r="A944" s="234">
        <v>790</v>
      </c>
      <c r="B944" s="234">
        <v>89</v>
      </c>
      <c r="C944" s="234"/>
      <c r="D944" s="235" t="s">
        <v>2086</v>
      </c>
      <c r="E944" s="278"/>
      <c r="F944" s="37"/>
      <c r="G944" s="38"/>
      <c r="H944" s="279"/>
      <c r="I944" s="240"/>
      <c r="J944" s="302"/>
      <c r="K944" s="240"/>
      <c r="L944" s="240"/>
      <c r="M944" s="324"/>
      <c r="N944" s="8"/>
      <c r="O944" s="8"/>
      <c r="P944" s="8"/>
      <c r="Q944" s="349"/>
      <c r="R944" s="281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240"/>
      <c r="AG944" s="240"/>
      <c r="AH944" s="240"/>
      <c r="AI944" s="8"/>
      <c r="AJ944" s="240"/>
      <c r="AK944" s="8"/>
      <c r="AL944" s="8"/>
      <c r="AM944" s="8"/>
      <c r="AN944" s="8"/>
      <c r="AO944" s="2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s="22" customFormat="1" ht="13.5" customHeight="1" x14ac:dyDescent="0.25">
      <c r="A945" s="2">
        <v>790</v>
      </c>
      <c r="B945" s="2">
        <v>89</v>
      </c>
      <c r="C945" s="2">
        <v>1</v>
      </c>
      <c r="D945" s="2" t="s">
        <v>126</v>
      </c>
      <c r="E945" s="2"/>
      <c r="F945" s="19" t="s">
        <v>178</v>
      </c>
      <c r="G945" s="4" t="s">
        <v>93</v>
      </c>
      <c r="H945" s="6" t="s">
        <v>5530</v>
      </c>
      <c r="I945" s="8" t="s">
        <v>5588</v>
      </c>
      <c r="J945" s="23" t="s">
        <v>1087</v>
      </c>
      <c r="K945" s="8" t="s">
        <v>1088</v>
      </c>
      <c r="L945" s="111">
        <v>567400</v>
      </c>
      <c r="M945" s="332" t="s">
        <v>1089</v>
      </c>
      <c r="N945" s="8" t="s">
        <v>1090</v>
      </c>
      <c r="O945" s="8"/>
      <c r="P945" s="8"/>
      <c r="Q945" s="349">
        <v>299.33999999999997</v>
      </c>
      <c r="R945" s="261" t="s">
        <v>1091</v>
      </c>
      <c r="S945" s="8" t="s">
        <v>1059</v>
      </c>
      <c r="T945" s="8" t="s">
        <v>1092</v>
      </c>
      <c r="U945" s="8" t="s">
        <v>1006</v>
      </c>
      <c r="V945" s="8" t="s">
        <v>1006</v>
      </c>
      <c r="W945" s="8" t="s">
        <v>1006</v>
      </c>
      <c r="X945" s="8" t="s">
        <v>1006</v>
      </c>
      <c r="Y945" s="8" t="s">
        <v>1006</v>
      </c>
      <c r="Z945" s="8" t="s">
        <v>1093</v>
      </c>
      <c r="AA945" s="8" t="s">
        <v>1006</v>
      </c>
      <c r="AB945" s="8" t="s">
        <v>1006</v>
      </c>
      <c r="AC945" s="8" t="s">
        <v>1006</v>
      </c>
      <c r="AD945" s="8" t="s">
        <v>1006</v>
      </c>
      <c r="AE945" s="8" t="s">
        <v>1006</v>
      </c>
      <c r="AF945" s="8">
        <v>3</v>
      </c>
      <c r="AG945" s="8">
        <v>1</v>
      </c>
      <c r="AH945" s="8">
        <v>3</v>
      </c>
      <c r="AI945" s="8"/>
      <c r="AJ945" s="8">
        <v>2</v>
      </c>
      <c r="AK945" s="8" t="s">
        <v>1060</v>
      </c>
      <c r="AL945" s="8" t="s">
        <v>1061</v>
      </c>
      <c r="AM945" s="8">
        <v>10.5</v>
      </c>
      <c r="AN945" s="8">
        <v>100</v>
      </c>
      <c r="AO945" s="2"/>
    </row>
    <row r="946" spans="1:51" s="22" customFormat="1" ht="13.5" customHeight="1" x14ac:dyDescent="0.25">
      <c r="A946" s="2">
        <v>790</v>
      </c>
      <c r="B946" s="2">
        <v>89</v>
      </c>
      <c r="C946" s="2">
        <v>2</v>
      </c>
      <c r="D946" s="2" t="s">
        <v>127</v>
      </c>
      <c r="E946" s="2"/>
      <c r="F946" s="19" t="s">
        <v>178</v>
      </c>
      <c r="G946" s="4" t="s">
        <v>93</v>
      </c>
      <c r="H946" s="6" t="s">
        <v>5530</v>
      </c>
      <c r="I946" s="8" t="s">
        <v>5588</v>
      </c>
      <c r="J946" s="23" t="s">
        <v>1094</v>
      </c>
      <c r="K946" s="8" t="s">
        <v>1095</v>
      </c>
      <c r="L946" s="111">
        <v>4174</v>
      </c>
      <c r="M946" s="332" t="s">
        <v>1096</v>
      </c>
      <c r="N946" s="8" t="s">
        <v>1097</v>
      </c>
      <c r="O946" s="8"/>
      <c r="P946" s="8"/>
      <c r="Q946" s="349">
        <v>290.33999999999997</v>
      </c>
      <c r="R946" s="261" t="s">
        <v>1091</v>
      </c>
      <c r="S946" s="8" t="s">
        <v>1059</v>
      </c>
      <c r="T946" s="8" t="s">
        <v>1098</v>
      </c>
      <c r="U946" s="8" t="s">
        <v>1006</v>
      </c>
      <c r="V946" s="8" t="s">
        <v>1006</v>
      </c>
      <c r="W946" s="8" t="s">
        <v>1006</v>
      </c>
      <c r="X946" s="8" t="s">
        <v>1006</v>
      </c>
      <c r="Y946" s="8" t="s">
        <v>1006</v>
      </c>
      <c r="Z946" s="8" t="s">
        <v>1006</v>
      </c>
      <c r="AA946" s="8" t="s">
        <v>1006</v>
      </c>
      <c r="AB946" s="8" t="s">
        <v>1099</v>
      </c>
      <c r="AC946" s="8" t="s">
        <v>1006</v>
      </c>
      <c r="AD946" s="8" t="s">
        <v>1006</v>
      </c>
      <c r="AE946" s="8" t="s">
        <v>1006</v>
      </c>
      <c r="AF946" s="8">
        <v>3</v>
      </c>
      <c r="AG946" s="8">
        <v>1</v>
      </c>
      <c r="AH946" s="8">
        <v>3</v>
      </c>
      <c r="AI946" s="8"/>
      <c r="AJ946" s="8">
        <v>2</v>
      </c>
      <c r="AK946" s="8" t="s">
        <v>1060</v>
      </c>
      <c r="AL946" s="8" t="s">
        <v>1061</v>
      </c>
      <c r="AM946" s="8">
        <v>10.5</v>
      </c>
      <c r="AN946" s="8">
        <v>100</v>
      </c>
      <c r="AO946" s="2"/>
    </row>
    <row r="947" spans="1:51" s="282" customFormat="1" ht="13.5" customHeight="1" x14ac:dyDescent="0.25">
      <c r="A947" s="234">
        <v>790</v>
      </c>
      <c r="B947" s="234">
        <v>90</v>
      </c>
      <c r="C947" s="234"/>
      <c r="D947" s="235" t="s">
        <v>2087</v>
      </c>
      <c r="E947" s="278"/>
      <c r="F947" s="37"/>
      <c r="G947" s="38"/>
      <c r="H947" s="279"/>
      <c r="I947" s="240"/>
      <c r="J947" s="302"/>
      <c r="K947" s="240"/>
      <c r="L947" s="240"/>
      <c r="M947" s="324"/>
      <c r="N947" s="8"/>
      <c r="O947" s="8"/>
      <c r="P947" s="8"/>
      <c r="Q947" s="349"/>
      <c r="R947" s="281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240"/>
      <c r="AG947" s="240"/>
      <c r="AH947" s="240"/>
      <c r="AI947" s="8"/>
      <c r="AJ947" s="240"/>
      <c r="AK947" s="8"/>
      <c r="AL947" s="8"/>
      <c r="AM947" s="8"/>
      <c r="AN947" s="8"/>
      <c r="AO947" s="2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s="22" customFormat="1" ht="13.5" customHeight="1" x14ac:dyDescent="0.25">
      <c r="A948" s="2">
        <v>790</v>
      </c>
      <c r="B948" s="2">
        <v>90</v>
      </c>
      <c r="C948" s="2">
        <v>1</v>
      </c>
      <c r="D948" s="2" t="s">
        <v>128</v>
      </c>
      <c r="E948" s="24" t="s">
        <v>129</v>
      </c>
      <c r="F948" s="19">
        <v>1612</v>
      </c>
      <c r="G948" s="4" t="s">
        <v>93</v>
      </c>
      <c r="H948" s="6" t="s">
        <v>5530</v>
      </c>
      <c r="I948" s="16" t="s">
        <v>480</v>
      </c>
      <c r="J948" s="286">
        <v>600507</v>
      </c>
      <c r="K948" s="16" t="s">
        <v>869</v>
      </c>
      <c r="L948" s="16" t="s">
        <v>869</v>
      </c>
      <c r="M948" s="329" t="s">
        <v>870</v>
      </c>
      <c r="N948" s="8" t="s">
        <v>871</v>
      </c>
      <c r="O948" s="16"/>
      <c r="P948" s="16" t="s">
        <v>872</v>
      </c>
      <c r="Q948" s="346">
        <v>7.5882352941176476</v>
      </c>
      <c r="R948" s="255" t="s">
        <v>93</v>
      </c>
      <c r="S948" s="16" t="s">
        <v>481</v>
      </c>
      <c r="T948" s="16" t="s">
        <v>517</v>
      </c>
      <c r="U948" s="16" t="s">
        <v>482</v>
      </c>
      <c r="V948" s="16" t="s">
        <v>482</v>
      </c>
      <c r="W948" s="16" t="s">
        <v>482</v>
      </c>
      <c r="X948" s="16" t="s">
        <v>482</v>
      </c>
      <c r="Y948" s="16" t="s">
        <v>482</v>
      </c>
      <c r="Z948" s="16"/>
      <c r="AA948" s="16"/>
      <c r="AB948" s="16"/>
      <c r="AC948" s="16"/>
      <c r="AD948" s="16"/>
      <c r="AE948" s="16" t="s">
        <v>482</v>
      </c>
      <c r="AF948" s="16">
        <v>20</v>
      </c>
      <c r="AG948" s="16">
        <v>20</v>
      </c>
      <c r="AH948" s="16">
        <v>20</v>
      </c>
      <c r="AI948" s="16"/>
      <c r="AJ948" s="16">
        <v>3</v>
      </c>
      <c r="AK948" s="16" t="s">
        <v>484</v>
      </c>
      <c r="AL948" s="34"/>
      <c r="AM948" s="17"/>
      <c r="AN948" s="16"/>
      <c r="AO948" s="12"/>
    </row>
    <row r="949" spans="1:51" s="22" customFormat="1" ht="13.5" customHeight="1" x14ac:dyDescent="0.25">
      <c r="A949" s="2">
        <v>790</v>
      </c>
      <c r="B949" s="2">
        <v>90</v>
      </c>
      <c r="C949" s="2">
        <v>2</v>
      </c>
      <c r="D949" s="2" t="s">
        <v>130</v>
      </c>
      <c r="E949" s="24" t="s">
        <v>129</v>
      </c>
      <c r="F949" s="19"/>
      <c r="G949" s="4" t="s">
        <v>93</v>
      </c>
      <c r="H949" s="6" t="s">
        <v>5530</v>
      </c>
      <c r="I949" s="16" t="s">
        <v>480</v>
      </c>
      <c r="J949" s="286">
        <v>600491</v>
      </c>
      <c r="K949" s="16" t="s">
        <v>873</v>
      </c>
      <c r="L949" s="16" t="s">
        <v>873</v>
      </c>
      <c r="M949" s="329" t="s">
        <v>874</v>
      </c>
      <c r="N949" s="8" t="s">
        <v>875</v>
      </c>
      <c r="O949" s="16"/>
      <c r="P949" s="16" t="s">
        <v>876</v>
      </c>
      <c r="Q949" s="346">
        <v>7.5882352941176476</v>
      </c>
      <c r="R949" s="255" t="s">
        <v>93</v>
      </c>
      <c r="S949" s="16" t="s">
        <v>481</v>
      </c>
      <c r="T949" s="16" t="s">
        <v>517</v>
      </c>
      <c r="U949" s="16" t="s">
        <v>482</v>
      </c>
      <c r="V949" s="16" t="s">
        <v>482</v>
      </c>
      <c r="W949" s="16" t="s">
        <v>482</v>
      </c>
      <c r="X949" s="16" t="s">
        <v>482</v>
      </c>
      <c r="Y949" s="16" t="s">
        <v>482</v>
      </c>
      <c r="Z949" s="16"/>
      <c r="AA949" s="16"/>
      <c r="AB949" s="16"/>
      <c r="AC949" s="16"/>
      <c r="AD949" s="16"/>
      <c r="AE949" s="16" t="s">
        <v>482</v>
      </c>
      <c r="AF949" s="16">
        <v>20</v>
      </c>
      <c r="AG949" s="16">
        <v>20</v>
      </c>
      <c r="AH949" s="16">
        <v>20</v>
      </c>
      <c r="AI949" s="16"/>
      <c r="AJ949" s="16">
        <v>3</v>
      </c>
      <c r="AK949" s="16" t="s">
        <v>484</v>
      </c>
      <c r="AL949" s="34"/>
      <c r="AM949" s="17"/>
      <c r="AN949" s="16"/>
      <c r="AO949" s="12"/>
    </row>
    <row r="950" spans="1:51" s="22" customFormat="1" ht="13.5" customHeight="1" x14ac:dyDescent="0.25">
      <c r="A950" s="2">
        <v>790</v>
      </c>
      <c r="B950" s="2">
        <v>90</v>
      </c>
      <c r="C950" s="2">
        <v>3</v>
      </c>
      <c r="D950" s="2" t="s">
        <v>131</v>
      </c>
      <c r="E950" s="112" t="s">
        <v>132</v>
      </c>
      <c r="F950" s="19"/>
      <c r="G950" s="4" t="s">
        <v>93</v>
      </c>
      <c r="H950" s="6" t="s">
        <v>5530</v>
      </c>
      <c r="I950" s="16" t="s">
        <v>480</v>
      </c>
      <c r="J950" s="286">
        <v>600485</v>
      </c>
      <c r="K950" s="16" t="s">
        <v>877</v>
      </c>
      <c r="L950" s="16" t="s">
        <v>877</v>
      </c>
      <c r="M950" s="329" t="s">
        <v>878</v>
      </c>
      <c r="N950" s="8" t="s">
        <v>879</v>
      </c>
      <c r="O950" s="16" t="s">
        <v>880</v>
      </c>
      <c r="P950" s="16" t="s">
        <v>881</v>
      </c>
      <c r="Q950" s="346">
        <v>80.126666666666665</v>
      </c>
      <c r="R950" s="255" t="s">
        <v>93</v>
      </c>
      <c r="S950" s="16" t="s">
        <v>481</v>
      </c>
      <c r="T950" s="16" t="s">
        <v>517</v>
      </c>
      <c r="U950" s="16" t="s">
        <v>482</v>
      </c>
      <c r="V950" s="16" t="s">
        <v>482</v>
      </c>
      <c r="W950" s="16" t="s">
        <v>482</v>
      </c>
      <c r="X950" s="16" t="s">
        <v>482</v>
      </c>
      <c r="Y950" s="16" t="s">
        <v>482</v>
      </c>
      <c r="Z950" s="16"/>
      <c r="AA950" s="16"/>
      <c r="AB950" s="16"/>
      <c r="AC950" s="16"/>
      <c r="AD950" s="16"/>
      <c r="AE950" s="16" t="s">
        <v>482</v>
      </c>
      <c r="AF950" s="16">
        <v>4</v>
      </c>
      <c r="AG950" s="16">
        <v>4</v>
      </c>
      <c r="AH950" s="16">
        <v>4</v>
      </c>
      <c r="AI950" s="16"/>
      <c r="AJ950" s="16">
        <v>3</v>
      </c>
      <c r="AK950" s="16" t="s">
        <v>521</v>
      </c>
      <c r="AL950" s="34">
        <v>43817</v>
      </c>
      <c r="AM950" s="18">
        <v>8.9710000000000001</v>
      </c>
      <c r="AN950" s="35">
        <v>0.9</v>
      </c>
      <c r="AO950" s="12"/>
    </row>
    <row r="951" spans="1:51" s="22" customFormat="1" ht="13.5" customHeight="1" x14ac:dyDescent="0.25">
      <c r="A951" s="2">
        <v>790</v>
      </c>
      <c r="B951" s="2">
        <v>90</v>
      </c>
      <c r="C951" s="2">
        <v>4</v>
      </c>
      <c r="D951" s="2" t="s">
        <v>133</v>
      </c>
      <c r="E951" s="2" t="s">
        <v>134</v>
      </c>
      <c r="F951" s="19">
        <v>78</v>
      </c>
      <c r="G951" s="4" t="s">
        <v>93</v>
      </c>
      <c r="H951" s="6" t="s">
        <v>5530</v>
      </c>
      <c r="I951" s="8" t="s">
        <v>1435</v>
      </c>
      <c r="J951" s="33">
        <v>40655</v>
      </c>
      <c r="K951" s="8" t="s">
        <v>1657</v>
      </c>
      <c r="L951" s="8" t="s">
        <v>1657</v>
      </c>
      <c r="M951" s="332" t="s">
        <v>1658</v>
      </c>
      <c r="N951" s="8" t="s">
        <v>1659</v>
      </c>
      <c r="O951" s="8" t="s">
        <v>1660</v>
      </c>
      <c r="P951" s="8" t="s">
        <v>1600</v>
      </c>
      <c r="Q951" s="349">
        <v>67.143000000000001</v>
      </c>
      <c r="R951" s="4" t="s">
        <v>93</v>
      </c>
      <c r="S951" s="2"/>
      <c r="T951" s="8" t="s">
        <v>1661</v>
      </c>
      <c r="U951" s="8" t="s">
        <v>44</v>
      </c>
      <c r="V951" s="8" t="s">
        <v>44</v>
      </c>
      <c r="W951" s="8" t="s">
        <v>44</v>
      </c>
      <c r="X951" s="8" t="s">
        <v>44</v>
      </c>
      <c r="Y951" s="8" t="s">
        <v>44</v>
      </c>
      <c r="Z951" s="8" t="s">
        <v>44</v>
      </c>
      <c r="AA951" s="8" t="s">
        <v>44</v>
      </c>
      <c r="AB951" s="8" t="s">
        <v>44</v>
      </c>
      <c r="AC951" s="8" t="s">
        <v>44</v>
      </c>
      <c r="AD951" s="8" t="s">
        <v>44</v>
      </c>
      <c r="AE951" s="8" t="s">
        <v>44</v>
      </c>
      <c r="AF951" s="8">
        <v>1</v>
      </c>
      <c r="AG951" s="8">
        <v>1</v>
      </c>
      <c r="AH951" s="8"/>
      <c r="AI951" s="8"/>
      <c r="AJ951" s="8">
        <v>2</v>
      </c>
      <c r="AK951" s="8" t="s">
        <v>521</v>
      </c>
      <c r="AL951" s="31">
        <v>43817</v>
      </c>
      <c r="AM951" s="8">
        <v>8.9710000000000001</v>
      </c>
      <c r="AN951" s="14">
        <v>0.9</v>
      </c>
      <c r="AO951" s="2"/>
    </row>
    <row r="952" spans="1:51" s="134" customFormat="1" x14ac:dyDescent="0.2">
      <c r="A952" s="134">
        <v>790</v>
      </c>
      <c r="B952" s="134">
        <v>90</v>
      </c>
      <c r="C952" s="134">
        <v>4</v>
      </c>
      <c r="D952" s="134" t="s">
        <v>133</v>
      </c>
      <c r="E952" s="134" t="s">
        <v>134</v>
      </c>
      <c r="F952" s="135">
        <v>78</v>
      </c>
      <c r="G952" s="136" t="s">
        <v>93</v>
      </c>
      <c r="H952" s="6" t="s">
        <v>5530</v>
      </c>
      <c r="I952" s="137" t="s">
        <v>1435</v>
      </c>
      <c r="J952" s="308">
        <v>4546</v>
      </c>
      <c r="K952" s="137" t="s">
        <v>4707</v>
      </c>
      <c r="L952" s="137" t="s">
        <v>4707</v>
      </c>
      <c r="M952" s="335" t="s">
        <v>4708</v>
      </c>
      <c r="N952" s="137" t="s">
        <v>4709</v>
      </c>
      <c r="O952" s="137" t="s">
        <v>4710</v>
      </c>
      <c r="P952" s="137" t="s">
        <v>2053</v>
      </c>
      <c r="Q952" s="358">
        <v>201.4289</v>
      </c>
      <c r="R952" s="264" t="s">
        <v>93</v>
      </c>
      <c r="S952" s="137"/>
      <c r="T952" s="137" t="s">
        <v>4711</v>
      </c>
      <c r="U952" s="137" t="s">
        <v>44</v>
      </c>
      <c r="V952" s="137" t="s">
        <v>44</v>
      </c>
      <c r="W952" s="137" t="s">
        <v>44</v>
      </c>
      <c r="X952" s="137" t="s">
        <v>44</v>
      </c>
      <c r="Y952" s="137" t="s">
        <v>44</v>
      </c>
      <c r="Z952" s="137" t="s">
        <v>44</v>
      </c>
      <c r="AA952" s="137" t="s">
        <v>44</v>
      </c>
      <c r="AB952" s="137" t="s">
        <v>44</v>
      </c>
      <c r="AC952" s="137" t="s">
        <v>44</v>
      </c>
      <c r="AD952" s="137" t="s">
        <v>44</v>
      </c>
      <c r="AE952" s="137" t="s">
        <v>44</v>
      </c>
      <c r="AF952" s="137">
        <v>1</v>
      </c>
      <c r="AG952" s="137">
        <v>1</v>
      </c>
      <c r="AH952" s="137"/>
      <c r="AI952" s="137"/>
      <c r="AJ952" s="137"/>
      <c r="AK952" s="137" t="s">
        <v>521</v>
      </c>
      <c r="AL952" s="138">
        <v>43817</v>
      </c>
      <c r="AM952" s="137"/>
      <c r="AN952" s="139">
        <v>0.9</v>
      </c>
    </row>
    <row r="953" spans="1:51" s="134" customFormat="1" x14ac:dyDescent="0.2">
      <c r="A953" s="134">
        <v>790</v>
      </c>
      <c r="B953" s="134">
        <v>90</v>
      </c>
      <c r="C953" s="134">
        <v>4</v>
      </c>
      <c r="D953" s="134" t="s">
        <v>133</v>
      </c>
      <c r="F953" s="135"/>
      <c r="G953" s="136"/>
      <c r="H953" s="6" t="s">
        <v>5530</v>
      </c>
      <c r="I953" s="137" t="s">
        <v>1435</v>
      </c>
      <c r="J953" s="308">
        <v>40614</v>
      </c>
      <c r="K953" s="137" t="s">
        <v>4712</v>
      </c>
      <c r="L953" s="137" t="s">
        <v>4712</v>
      </c>
      <c r="M953" s="335" t="s">
        <v>4713</v>
      </c>
      <c r="N953" s="137" t="s">
        <v>4714</v>
      </c>
      <c r="O953" s="137" t="s">
        <v>4715</v>
      </c>
      <c r="P953" s="137" t="s">
        <v>2053</v>
      </c>
      <c r="Q953" s="358">
        <v>201.4289</v>
      </c>
      <c r="R953" s="264" t="s">
        <v>93</v>
      </c>
      <c r="S953" s="137"/>
      <c r="T953" s="137" t="s">
        <v>4711</v>
      </c>
      <c r="U953" s="137" t="s">
        <v>44</v>
      </c>
      <c r="V953" s="137" t="s">
        <v>44</v>
      </c>
      <c r="W953" s="137" t="s">
        <v>44</v>
      </c>
      <c r="X953" s="137" t="s">
        <v>44</v>
      </c>
      <c r="Y953" s="137" t="s">
        <v>44</v>
      </c>
      <c r="Z953" s="137" t="s">
        <v>44</v>
      </c>
      <c r="AA953" s="137" t="s">
        <v>44</v>
      </c>
      <c r="AB953" s="137" t="s">
        <v>44</v>
      </c>
      <c r="AC953" s="137" t="s">
        <v>44</v>
      </c>
      <c r="AD953" s="137" t="s">
        <v>44</v>
      </c>
      <c r="AE953" s="137" t="s">
        <v>44</v>
      </c>
      <c r="AF953" s="137">
        <v>1</v>
      </c>
      <c r="AG953" s="137">
        <v>1</v>
      </c>
      <c r="AH953" s="137"/>
      <c r="AI953" s="137"/>
      <c r="AJ953" s="137"/>
      <c r="AK953" s="137" t="s">
        <v>521</v>
      </c>
      <c r="AL953" s="138">
        <v>43817</v>
      </c>
      <c r="AM953" s="137"/>
      <c r="AN953" s="139">
        <v>0.9</v>
      </c>
    </row>
    <row r="954" spans="1:51" s="134" customFormat="1" x14ac:dyDescent="0.2">
      <c r="A954" s="134">
        <v>790</v>
      </c>
      <c r="B954" s="134">
        <v>90</v>
      </c>
      <c r="C954" s="134">
        <v>4</v>
      </c>
      <c r="D954" s="134" t="s">
        <v>133</v>
      </c>
      <c r="F954" s="135"/>
      <c r="G954" s="136"/>
      <c r="H954" s="6" t="s">
        <v>5530</v>
      </c>
      <c r="I954" s="137" t="s">
        <v>1435</v>
      </c>
      <c r="J954" s="308">
        <v>40613</v>
      </c>
      <c r="K954" s="137" t="s">
        <v>4716</v>
      </c>
      <c r="L954" s="137" t="s">
        <v>4716</v>
      </c>
      <c r="M954" s="335" t="s">
        <v>4717</v>
      </c>
      <c r="N954" s="137" t="s">
        <v>4718</v>
      </c>
      <c r="O954" s="137" t="s">
        <v>4719</v>
      </c>
      <c r="P954" s="137" t="s">
        <v>2053</v>
      </c>
      <c r="Q954" s="358">
        <v>201.4289</v>
      </c>
      <c r="R954" s="264" t="s">
        <v>93</v>
      </c>
      <c r="S954" s="137"/>
      <c r="T954" s="137" t="s">
        <v>4711</v>
      </c>
      <c r="U954" s="137" t="s">
        <v>44</v>
      </c>
      <c r="V954" s="137" t="s">
        <v>44</v>
      </c>
      <c r="W954" s="137" t="s">
        <v>44</v>
      </c>
      <c r="X954" s="137" t="s">
        <v>44</v>
      </c>
      <c r="Y954" s="137" t="s">
        <v>44</v>
      </c>
      <c r="Z954" s="137" t="s">
        <v>44</v>
      </c>
      <c r="AA954" s="137" t="s">
        <v>44</v>
      </c>
      <c r="AB954" s="137" t="s">
        <v>44</v>
      </c>
      <c r="AC954" s="137" t="s">
        <v>44</v>
      </c>
      <c r="AD954" s="137" t="s">
        <v>44</v>
      </c>
      <c r="AE954" s="137" t="s">
        <v>44</v>
      </c>
      <c r="AF954" s="137">
        <v>1</v>
      </c>
      <c r="AG954" s="137">
        <v>1</v>
      </c>
      <c r="AH954" s="137"/>
      <c r="AI954" s="137"/>
      <c r="AJ954" s="137"/>
      <c r="AK954" s="137" t="s">
        <v>521</v>
      </c>
      <c r="AL954" s="138">
        <v>43817</v>
      </c>
      <c r="AM954" s="137"/>
      <c r="AN954" s="139">
        <v>0.9</v>
      </c>
    </row>
    <row r="955" spans="1:51" s="134" customFormat="1" x14ac:dyDescent="0.2">
      <c r="A955" s="134">
        <v>790</v>
      </c>
      <c r="B955" s="134">
        <v>90</v>
      </c>
      <c r="C955" s="134">
        <v>4</v>
      </c>
      <c r="D955" s="134" t="s">
        <v>133</v>
      </c>
      <c r="H955" s="6" t="s">
        <v>5530</v>
      </c>
      <c r="I955" s="137" t="s">
        <v>1435</v>
      </c>
      <c r="J955" s="308">
        <v>62592</v>
      </c>
      <c r="K955" s="137" t="s">
        <v>4720</v>
      </c>
      <c r="L955" s="137" t="s">
        <v>4720</v>
      </c>
      <c r="M955" s="335" t="s">
        <v>4721</v>
      </c>
      <c r="N955" s="137" t="s">
        <v>4722</v>
      </c>
      <c r="O955" s="137" t="s">
        <v>4723</v>
      </c>
      <c r="P955" s="137" t="s">
        <v>2053</v>
      </c>
      <c r="Q955" s="358">
        <v>201.4289</v>
      </c>
      <c r="R955" s="264" t="s">
        <v>93</v>
      </c>
      <c r="S955" s="137"/>
      <c r="T955" s="137" t="s">
        <v>4711</v>
      </c>
      <c r="U955" s="137" t="s">
        <v>44</v>
      </c>
      <c r="V955" s="137" t="s">
        <v>44</v>
      </c>
      <c r="W955" s="137" t="s">
        <v>44</v>
      </c>
      <c r="X955" s="137" t="s">
        <v>44</v>
      </c>
      <c r="Y955" s="137" t="s">
        <v>44</v>
      </c>
      <c r="Z955" s="137" t="s">
        <v>44</v>
      </c>
      <c r="AA955" s="137" t="s">
        <v>44</v>
      </c>
      <c r="AB955" s="137" t="s">
        <v>44</v>
      </c>
      <c r="AC955" s="137" t="s">
        <v>44</v>
      </c>
      <c r="AD955" s="137" t="s">
        <v>44</v>
      </c>
      <c r="AE955" s="137" t="s">
        <v>44</v>
      </c>
      <c r="AF955" s="137">
        <v>1</v>
      </c>
      <c r="AG955" s="137">
        <v>1</v>
      </c>
      <c r="AH955" s="137"/>
      <c r="AI955" s="137"/>
      <c r="AJ955" s="137"/>
      <c r="AK955" s="137" t="s">
        <v>521</v>
      </c>
      <c r="AL955" s="138">
        <v>43817</v>
      </c>
      <c r="AM955" s="137"/>
      <c r="AN955" s="139">
        <v>0.9</v>
      </c>
    </row>
    <row r="956" spans="1:51" s="134" customFormat="1" x14ac:dyDescent="0.2">
      <c r="A956" s="134">
        <v>790</v>
      </c>
      <c r="B956" s="134">
        <v>90</v>
      </c>
      <c r="C956" s="134">
        <v>4</v>
      </c>
      <c r="D956" s="134" t="s">
        <v>133</v>
      </c>
      <c r="H956" s="6" t="s">
        <v>5530</v>
      </c>
      <c r="I956" s="137" t="s">
        <v>1435</v>
      </c>
      <c r="J956" s="308">
        <v>40656</v>
      </c>
      <c r="K956" s="137" t="s">
        <v>4724</v>
      </c>
      <c r="L956" s="137" t="s">
        <v>4724</v>
      </c>
      <c r="M956" s="335" t="s">
        <v>4725</v>
      </c>
      <c r="N956" s="137" t="s">
        <v>4726</v>
      </c>
      <c r="O956" s="137" t="s">
        <v>4727</v>
      </c>
      <c r="P956" s="137" t="s">
        <v>2053</v>
      </c>
      <c r="Q956" s="358">
        <v>201.4289</v>
      </c>
      <c r="R956" s="264" t="s">
        <v>93</v>
      </c>
      <c r="S956" s="137"/>
      <c r="T956" s="137" t="s">
        <v>4711</v>
      </c>
      <c r="U956" s="137" t="s">
        <v>44</v>
      </c>
      <c r="V956" s="137" t="s">
        <v>44</v>
      </c>
      <c r="W956" s="137" t="s">
        <v>44</v>
      </c>
      <c r="X956" s="137" t="s">
        <v>44</v>
      </c>
      <c r="Y956" s="137" t="s">
        <v>44</v>
      </c>
      <c r="Z956" s="137" t="s">
        <v>44</v>
      </c>
      <c r="AA956" s="137" t="s">
        <v>44</v>
      </c>
      <c r="AB956" s="137" t="s">
        <v>44</v>
      </c>
      <c r="AC956" s="137" t="s">
        <v>44</v>
      </c>
      <c r="AD956" s="137" t="s">
        <v>44</v>
      </c>
      <c r="AE956" s="137" t="s">
        <v>44</v>
      </c>
      <c r="AF956" s="137">
        <v>1</v>
      </c>
      <c r="AG956" s="137">
        <v>1</v>
      </c>
      <c r="AH956" s="137"/>
      <c r="AI956" s="137"/>
      <c r="AJ956" s="137"/>
      <c r="AK956" s="137" t="s">
        <v>521</v>
      </c>
      <c r="AL956" s="138">
        <v>43817</v>
      </c>
      <c r="AM956" s="137"/>
      <c r="AN956" s="139">
        <v>0.9</v>
      </c>
    </row>
    <row r="957" spans="1:51" s="134" customFormat="1" x14ac:dyDescent="0.2">
      <c r="A957" s="134">
        <v>790</v>
      </c>
      <c r="B957" s="134">
        <v>90</v>
      </c>
      <c r="C957" s="134">
        <v>4</v>
      </c>
      <c r="D957" s="134" t="s">
        <v>133</v>
      </c>
      <c r="H957" s="6" t="s">
        <v>5530</v>
      </c>
      <c r="I957" s="137" t="s">
        <v>1435</v>
      </c>
      <c r="J957" s="308">
        <v>70312</v>
      </c>
      <c r="K957" s="137" t="s">
        <v>4728</v>
      </c>
      <c r="L957" s="137" t="s">
        <v>4728</v>
      </c>
      <c r="M957" s="335" t="s">
        <v>4729</v>
      </c>
      <c r="N957" s="137" t="s">
        <v>4730</v>
      </c>
      <c r="O957" s="137" t="s">
        <v>4731</v>
      </c>
      <c r="P957" s="137" t="s">
        <v>2053</v>
      </c>
      <c r="Q957" s="358">
        <v>330.39159999999998</v>
      </c>
      <c r="R957" s="264" t="s">
        <v>93</v>
      </c>
      <c r="S957" s="137"/>
      <c r="T957" s="137" t="s">
        <v>4711</v>
      </c>
      <c r="U957" s="137" t="s">
        <v>44</v>
      </c>
      <c r="V957" s="137" t="s">
        <v>44</v>
      </c>
      <c r="W957" s="137" t="s">
        <v>44</v>
      </c>
      <c r="X957" s="137" t="s">
        <v>44</v>
      </c>
      <c r="Y957" s="137" t="s">
        <v>44</v>
      </c>
      <c r="Z957" s="137" t="s">
        <v>44</v>
      </c>
      <c r="AA957" s="137" t="s">
        <v>44</v>
      </c>
      <c r="AB957" s="137" t="s">
        <v>44</v>
      </c>
      <c r="AC957" s="137" t="s">
        <v>44</v>
      </c>
      <c r="AD957" s="137" t="s">
        <v>44</v>
      </c>
      <c r="AE957" s="137" t="s">
        <v>44</v>
      </c>
      <c r="AF957" s="137">
        <v>1</v>
      </c>
      <c r="AG957" s="137">
        <v>1</v>
      </c>
      <c r="AH957" s="137"/>
      <c r="AI957" s="137"/>
      <c r="AJ957" s="137"/>
      <c r="AK957" s="137" t="s">
        <v>521</v>
      </c>
      <c r="AL957" s="138">
        <v>43817</v>
      </c>
      <c r="AM957" s="137"/>
      <c r="AN957" s="139">
        <v>0.9</v>
      </c>
    </row>
    <row r="958" spans="1:51" s="134" customFormat="1" x14ac:dyDescent="0.2">
      <c r="A958" s="134">
        <v>790</v>
      </c>
      <c r="B958" s="134">
        <v>90</v>
      </c>
      <c r="C958" s="134">
        <v>4</v>
      </c>
      <c r="D958" s="134" t="s">
        <v>133</v>
      </c>
      <c r="H958" s="6" t="s">
        <v>5530</v>
      </c>
      <c r="I958" s="137" t="s">
        <v>1435</v>
      </c>
      <c r="J958" s="308">
        <v>4547</v>
      </c>
      <c r="K958" s="137" t="s">
        <v>4732</v>
      </c>
      <c r="L958" s="137" t="s">
        <v>4732</v>
      </c>
      <c r="M958" s="335" t="s">
        <v>4733</v>
      </c>
      <c r="N958" s="137" t="s">
        <v>4734</v>
      </c>
      <c r="O958" s="137" t="s">
        <v>4735</v>
      </c>
      <c r="P958" s="137" t="s">
        <v>2053</v>
      </c>
      <c r="Q958" s="358">
        <v>201.4289</v>
      </c>
      <c r="R958" s="264" t="s">
        <v>93</v>
      </c>
      <c r="S958" s="137"/>
      <c r="T958" s="137" t="s">
        <v>4711</v>
      </c>
      <c r="U958" s="137" t="s">
        <v>44</v>
      </c>
      <c r="V958" s="137" t="s">
        <v>44</v>
      </c>
      <c r="W958" s="137" t="s">
        <v>44</v>
      </c>
      <c r="X958" s="137" t="s">
        <v>44</v>
      </c>
      <c r="Y958" s="137" t="s">
        <v>44</v>
      </c>
      <c r="Z958" s="137" t="s">
        <v>44</v>
      </c>
      <c r="AA958" s="137" t="s">
        <v>44</v>
      </c>
      <c r="AB958" s="137" t="s">
        <v>44</v>
      </c>
      <c r="AC958" s="137" t="s">
        <v>44</v>
      </c>
      <c r="AD958" s="137" t="s">
        <v>44</v>
      </c>
      <c r="AE958" s="137" t="s">
        <v>44</v>
      </c>
      <c r="AF958" s="137">
        <v>1</v>
      </c>
      <c r="AG958" s="137">
        <v>1</v>
      </c>
      <c r="AH958" s="137"/>
      <c r="AI958" s="137"/>
      <c r="AJ958" s="137"/>
      <c r="AK958" s="137" t="s">
        <v>521</v>
      </c>
      <c r="AL958" s="138">
        <v>43817</v>
      </c>
      <c r="AM958" s="137"/>
      <c r="AN958" s="139">
        <v>0.9</v>
      </c>
    </row>
    <row r="959" spans="1:51" s="134" customFormat="1" x14ac:dyDescent="0.2">
      <c r="A959" s="134">
        <v>790</v>
      </c>
      <c r="B959" s="134">
        <v>90</v>
      </c>
      <c r="C959" s="134">
        <v>4</v>
      </c>
      <c r="D959" s="134" t="s">
        <v>133</v>
      </c>
      <c r="H959" s="6" t="s">
        <v>5530</v>
      </c>
      <c r="I959" s="137" t="s">
        <v>1435</v>
      </c>
      <c r="J959" s="308">
        <v>4552</v>
      </c>
      <c r="K959" s="137" t="s">
        <v>4736</v>
      </c>
      <c r="L959" s="137" t="s">
        <v>4736</v>
      </c>
      <c r="M959" s="335" t="s">
        <v>4737</v>
      </c>
      <c r="N959" s="137" t="s">
        <v>4738</v>
      </c>
      <c r="O959" s="137" t="s">
        <v>4739</v>
      </c>
      <c r="P959" s="137" t="s">
        <v>2053</v>
      </c>
      <c r="Q959" s="358">
        <v>201.4289</v>
      </c>
      <c r="R959" s="264" t="s">
        <v>93</v>
      </c>
      <c r="S959" s="137"/>
      <c r="T959" s="137" t="s">
        <v>4711</v>
      </c>
      <c r="U959" s="137" t="s">
        <v>44</v>
      </c>
      <c r="V959" s="137" t="s">
        <v>44</v>
      </c>
      <c r="W959" s="137" t="s">
        <v>44</v>
      </c>
      <c r="X959" s="137" t="s">
        <v>44</v>
      </c>
      <c r="Y959" s="137" t="s">
        <v>44</v>
      </c>
      <c r="Z959" s="137" t="s">
        <v>44</v>
      </c>
      <c r="AA959" s="137" t="s">
        <v>44</v>
      </c>
      <c r="AB959" s="137" t="s">
        <v>44</v>
      </c>
      <c r="AC959" s="137" t="s">
        <v>44</v>
      </c>
      <c r="AD959" s="137" t="s">
        <v>44</v>
      </c>
      <c r="AE959" s="137" t="s">
        <v>44</v>
      </c>
      <c r="AF959" s="137">
        <v>1</v>
      </c>
      <c r="AG959" s="137">
        <v>1</v>
      </c>
      <c r="AH959" s="137"/>
      <c r="AI959" s="137"/>
      <c r="AJ959" s="137"/>
      <c r="AK959" s="137" t="s">
        <v>521</v>
      </c>
      <c r="AL959" s="138">
        <v>43817</v>
      </c>
      <c r="AM959" s="137"/>
      <c r="AN959" s="139">
        <v>0.9</v>
      </c>
    </row>
    <row r="960" spans="1:51" s="134" customFormat="1" x14ac:dyDescent="0.2">
      <c r="A960" s="134">
        <v>790</v>
      </c>
      <c r="B960" s="134">
        <v>90</v>
      </c>
      <c r="C960" s="134">
        <v>4</v>
      </c>
      <c r="D960" s="134" t="s">
        <v>133</v>
      </c>
      <c r="H960" s="6" t="s">
        <v>5530</v>
      </c>
      <c r="I960" s="137" t="s">
        <v>1435</v>
      </c>
      <c r="J960" s="308">
        <v>4555</v>
      </c>
      <c r="K960" s="137" t="s">
        <v>4740</v>
      </c>
      <c r="L960" s="137" t="s">
        <v>4740</v>
      </c>
      <c r="M960" s="335" t="s">
        <v>4741</v>
      </c>
      <c r="N960" s="137" t="s">
        <v>4742</v>
      </c>
      <c r="O960" s="137" t="s">
        <v>4743</v>
      </c>
      <c r="P960" s="137" t="s">
        <v>2053</v>
      </c>
      <c r="Q960" s="358">
        <v>201.4289</v>
      </c>
      <c r="R960" s="264" t="s">
        <v>93</v>
      </c>
      <c r="S960" s="137"/>
      <c r="T960" s="137" t="s">
        <v>4711</v>
      </c>
      <c r="U960" s="137" t="s">
        <v>44</v>
      </c>
      <c r="V960" s="137" t="s">
        <v>44</v>
      </c>
      <c r="W960" s="137" t="s">
        <v>44</v>
      </c>
      <c r="X960" s="137" t="s">
        <v>44</v>
      </c>
      <c r="Y960" s="137" t="s">
        <v>44</v>
      </c>
      <c r="Z960" s="137" t="s">
        <v>44</v>
      </c>
      <c r="AA960" s="137" t="s">
        <v>44</v>
      </c>
      <c r="AB960" s="137" t="s">
        <v>44</v>
      </c>
      <c r="AC960" s="137" t="s">
        <v>44</v>
      </c>
      <c r="AD960" s="137" t="s">
        <v>44</v>
      </c>
      <c r="AE960" s="137" t="s">
        <v>44</v>
      </c>
      <c r="AF960" s="137">
        <v>1</v>
      </c>
      <c r="AG960" s="137">
        <v>1</v>
      </c>
      <c r="AH960" s="137"/>
      <c r="AI960" s="137"/>
      <c r="AJ960" s="137"/>
      <c r="AK960" s="137" t="s">
        <v>521</v>
      </c>
      <c r="AL960" s="138">
        <v>43817</v>
      </c>
      <c r="AM960" s="137"/>
      <c r="AN960" s="139">
        <v>0.9</v>
      </c>
    </row>
    <row r="961" spans="1:40" s="134" customFormat="1" x14ac:dyDescent="0.2">
      <c r="A961" s="134">
        <v>790</v>
      </c>
      <c r="B961" s="134">
        <v>90</v>
      </c>
      <c r="C961" s="134">
        <v>4</v>
      </c>
      <c r="D961" s="134" t="s">
        <v>133</v>
      </c>
      <c r="H961" s="6" t="s">
        <v>5530</v>
      </c>
      <c r="I961" s="137" t="s">
        <v>1435</v>
      </c>
      <c r="J961" s="308">
        <v>4556</v>
      </c>
      <c r="K961" s="137" t="s">
        <v>4744</v>
      </c>
      <c r="L961" s="137" t="s">
        <v>4744</v>
      </c>
      <c r="M961" s="335" t="s">
        <v>4745</v>
      </c>
      <c r="N961" s="137" t="s">
        <v>4746</v>
      </c>
      <c r="O961" s="137" t="s">
        <v>4747</v>
      </c>
      <c r="P961" s="137" t="s">
        <v>2053</v>
      </c>
      <c r="Q961" s="358">
        <v>201.4289</v>
      </c>
      <c r="R961" s="264" t="s">
        <v>93</v>
      </c>
      <c r="S961" s="137"/>
      <c r="T961" s="137" t="s">
        <v>4711</v>
      </c>
      <c r="U961" s="137" t="s">
        <v>44</v>
      </c>
      <c r="V961" s="137" t="s">
        <v>44</v>
      </c>
      <c r="W961" s="137" t="s">
        <v>44</v>
      </c>
      <c r="X961" s="137" t="s">
        <v>44</v>
      </c>
      <c r="Y961" s="137" t="s">
        <v>44</v>
      </c>
      <c r="Z961" s="137" t="s">
        <v>44</v>
      </c>
      <c r="AA961" s="137" t="s">
        <v>44</v>
      </c>
      <c r="AB961" s="137" t="s">
        <v>44</v>
      </c>
      <c r="AC961" s="137" t="s">
        <v>44</v>
      </c>
      <c r="AD961" s="137" t="s">
        <v>44</v>
      </c>
      <c r="AE961" s="137" t="s">
        <v>44</v>
      </c>
      <c r="AF961" s="137">
        <v>1</v>
      </c>
      <c r="AG961" s="137">
        <v>1</v>
      </c>
      <c r="AH961" s="137"/>
      <c r="AI961" s="137"/>
      <c r="AJ961" s="137"/>
      <c r="AK961" s="137" t="s">
        <v>521</v>
      </c>
      <c r="AL961" s="138">
        <v>43817</v>
      </c>
      <c r="AM961" s="137"/>
      <c r="AN961" s="139">
        <v>0.9</v>
      </c>
    </row>
    <row r="962" spans="1:40" s="134" customFormat="1" x14ac:dyDescent="0.2">
      <c r="A962" s="134">
        <v>790</v>
      </c>
      <c r="B962" s="134">
        <v>90</v>
      </c>
      <c r="C962" s="134">
        <v>4</v>
      </c>
      <c r="D962" s="134" t="s">
        <v>133</v>
      </c>
      <c r="H962" s="6" t="s">
        <v>5530</v>
      </c>
      <c r="I962" s="137" t="s">
        <v>1435</v>
      </c>
      <c r="J962" s="308">
        <v>4553</v>
      </c>
      <c r="K962" s="137" t="s">
        <v>4748</v>
      </c>
      <c r="L962" s="137" t="s">
        <v>4748</v>
      </c>
      <c r="M962" s="335" t="s">
        <v>4749</v>
      </c>
      <c r="N962" s="137" t="s">
        <v>4750</v>
      </c>
      <c r="O962" s="137" t="s">
        <v>4751</v>
      </c>
      <c r="P962" s="137" t="s">
        <v>2053</v>
      </c>
      <c r="Q962" s="358">
        <v>262.13049999999998</v>
      </c>
      <c r="R962" s="264" t="s">
        <v>93</v>
      </c>
      <c r="S962" s="137"/>
      <c r="T962" s="137" t="s">
        <v>4711</v>
      </c>
      <c r="U962" s="137" t="s">
        <v>44</v>
      </c>
      <c r="V962" s="137" t="s">
        <v>44</v>
      </c>
      <c r="W962" s="137" t="s">
        <v>44</v>
      </c>
      <c r="X962" s="137" t="s">
        <v>44</v>
      </c>
      <c r="Y962" s="137" t="s">
        <v>44</v>
      </c>
      <c r="Z962" s="137" t="s">
        <v>44</v>
      </c>
      <c r="AA962" s="137" t="s">
        <v>44</v>
      </c>
      <c r="AB962" s="137" t="s">
        <v>44</v>
      </c>
      <c r="AC962" s="137" t="s">
        <v>44</v>
      </c>
      <c r="AD962" s="137" t="s">
        <v>44</v>
      </c>
      <c r="AE962" s="137" t="s">
        <v>44</v>
      </c>
      <c r="AF962" s="137">
        <v>1</v>
      </c>
      <c r="AG962" s="137">
        <v>1</v>
      </c>
      <c r="AH962" s="137"/>
      <c r="AI962" s="137"/>
      <c r="AJ962" s="137"/>
      <c r="AK962" s="137" t="s">
        <v>521</v>
      </c>
      <c r="AL962" s="138">
        <v>43817</v>
      </c>
      <c r="AM962" s="137"/>
      <c r="AN962" s="139">
        <v>0.9</v>
      </c>
    </row>
    <row r="963" spans="1:40" s="134" customFormat="1" x14ac:dyDescent="0.2">
      <c r="A963" s="134">
        <v>790</v>
      </c>
      <c r="B963" s="134">
        <v>90</v>
      </c>
      <c r="C963" s="134">
        <v>4</v>
      </c>
      <c r="D963" s="134" t="s">
        <v>133</v>
      </c>
      <c r="H963" s="6" t="s">
        <v>5530</v>
      </c>
      <c r="I963" s="137" t="s">
        <v>1435</v>
      </c>
      <c r="J963" s="308">
        <v>4554</v>
      </c>
      <c r="K963" s="137" t="s">
        <v>4752</v>
      </c>
      <c r="L963" s="137" t="s">
        <v>4752</v>
      </c>
      <c r="M963" s="335" t="s">
        <v>4753</v>
      </c>
      <c r="N963" s="137" t="s">
        <v>4754</v>
      </c>
      <c r="O963" s="137" t="s">
        <v>4755</v>
      </c>
      <c r="P963" s="137" t="s">
        <v>2053</v>
      </c>
      <c r="Q963" s="358">
        <v>201.4289</v>
      </c>
      <c r="R963" s="264" t="s">
        <v>93</v>
      </c>
      <c r="S963" s="137"/>
      <c r="T963" s="137" t="s">
        <v>4711</v>
      </c>
      <c r="U963" s="137" t="s">
        <v>44</v>
      </c>
      <c r="V963" s="137" t="s">
        <v>44</v>
      </c>
      <c r="W963" s="137" t="s">
        <v>44</v>
      </c>
      <c r="X963" s="137" t="s">
        <v>44</v>
      </c>
      <c r="Y963" s="137" t="s">
        <v>44</v>
      </c>
      <c r="Z963" s="137" t="s">
        <v>44</v>
      </c>
      <c r="AA963" s="137" t="s">
        <v>44</v>
      </c>
      <c r="AB963" s="137" t="s">
        <v>44</v>
      </c>
      <c r="AC963" s="137" t="s">
        <v>44</v>
      </c>
      <c r="AD963" s="137" t="s">
        <v>44</v>
      </c>
      <c r="AE963" s="137" t="s">
        <v>44</v>
      </c>
      <c r="AF963" s="137">
        <v>1</v>
      </c>
      <c r="AG963" s="137">
        <v>1</v>
      </c>
      <c r="AH963" s="137"/>
      <c r="AI963" s="137"/>
      <c r="AJ963" s="137"/>
      <c r="AK963" s="137" t="s">
        <v>521</v>
      </c>
      <c r="AL963" s="138">
        <v>43817</v>
      </c>
      <c r="AM963" s="137"/>
      <c r="AN963" s="139">
        <v>0.9</v>
      </c>
    </row>
    <row r="964" spans="1:40" s="134" customFormat="1" x14ac:dyDescent="0.2">
      <c r="A964" s="134">
        <v>790</v>
      </c>
      <c r="B964" s="134">
        <v>90</v>
      </c>
      <c r="C964" s="134">
        <v>4</v>
      </c>
      <c r="D964" s="134" t="s">
        <v>133</v>
      </c>
      <c r="H964" s="6" t="s">
        <v>5530</v>
      </c>
      <c r="I964" s="137" t="s">
        <v>1435</v>
      </c>
      <c r="J964" s="308">
        <v>60009</v>
      </c>
      <c r="K964" s="137" t="s">
        <v>4756</v>
      </c>
      <c r="L964" s="137" t="s">
        <v>4756</v>
      </c>
      <c r="M964" s="335" t="s">
        <v>4757</v>
      </c>
      <c r="N964" s="137" t="s">
        <v>4758</v>
      </c>
      <c r="O964" s="137" t="s">
        <v>4759</v>
      </c>
      <c r="P964" s="137" t="s">
        <v>2053</v>
      </c>
      <c r="Q964" s="358">
        <v>262.13049999999998</v>
      </c>
      <c r="R964" s="264" t="s">
        <v>93</v>
      </c>
      <c r="S964" s="137"/>
      <c r="T964" s="137" t="s">
        <v>4711</v>
      </c>
      <c r="U964" s="137" t="s">
        <v>44</v>
      </c>
      <c r="V964" s="137" t="s">
        <v>44</v>
      </c>
      <c r="W964" s="137" t="s">
        <v>44</v>
      </c>
      <c r="X964" s="137" t="s">
        <v>44</v>
      </c>
      <c r="Y964" s="137" t="s">
        <v>44</v>
      </c>
      <c r="Z964" s="137" t="s">
        <v>44</v>
      </c>
      <c r="AA964" s="137" t="s">
        <v>44</v>
      </c>
      <c r="AB964" s="137" t="s">
        <v>44</v>
      </c>
      <c r="AC964" s="137" t="s">
        <v>44</v>
      </c>
      <c r="AD964" s="137" t="s">
        <v>44</v>
      </c>
      <c r="AE964" s="137" t="s">
        <v>44</v>
      </c>
      <c r="AF964" s="137">
        <v>1</v>
      </c>
      <c r="AG964" s="137">
        <v>1</v>
      </c>
      <c r="AH964" s="137"/>
      <c r="AI964" s="137"/>
      <c r="AJ964" s="137"/>
      <c r="AK964" s="137" t="s">
        <v>521</v>
      </c>
      <c r="AL964" s="138">
        <v>43817</v>
      </c>
      <c r="AM964" s="137"/>
      <c r="AN964" s="139">
        <v>0.9</v>
      </c>
    </row>
    <row r="965" spans="1:40" s="134" customFormat="1" x14ac:dyDescent="0.2">
      <c r="A965" s="134">
        <v>790</v>
      </c>
      <c r="B965" s="134">
        <v>90</v>
      </c>
      <c r="C965" s="134">
        <v>4</v>
      </c>
      <c r="D965" s="134" t="s">
        <v>133</v>
      </c>
      <c r="H965" s="6" t="s">
        <v>5530</v>
      </c>
      <c r="I965" s="137" t="s">
        <v>1435</v>
      </c>
      <c r="J965" s="308">
        <v>4181</v>
      </c>
      <c r="K965" s="137" t="s">
        <v>4760</v>
      </c>
      <c r="L965" s="137" t="s">
        <v>4760</v>
      </c>
      <c r="M965" s="335" t="s">
        <v>4761</v>
      </c>
      <c r="N965" s="137" t="s">
        <v>4762</v>
      </c>
      <c r="O965" s="137" t="s">
        <v>4763</v>
      </c>
      <c r="P965" s="137" t="s">
        <v>2053</v>
      </c>
      <c r="Q965" s="358">
        <v>262.13049999999998</v>
      </c>
      <c r="R965" s="264" t="s">
        <v>93</v>
      </c>
      <c r="S965" s="137"/>
      <c r="T965" s="137" t="s">
        <v>4711</v>
      </c>
      <c r="U965" s="137" t="s">
        <v>44</v>
      </c>
      <c r="V965" s="137" t="s">
        <v>44</v>
      </c>
      <c r="W965" s="137" t="s">
        <v>44</v>
      </c>
      <c r="X965" s="137" t="s">
        <v>44</v>
      </c>
      <c r="Y965" s="137" t="s">
        <v>44</v>
      </c>
      <c r="Z965" s="137" t="s">
        <v>44</v>
      </c>
      <c r="AA965" s="137" t="s">
        <v>44</v>
      </c>
      <c r="AB965" s="137" t="s">
        <v>44</v>
      </c>
      <c r="AC965" s="137" t="s">
        <v>44</v>
      </c>
      <c r="AD965" s="137" t="s">
        <v>44</v>
      </c>
      <c r="AE965" s="137" t="s">
        <v>44</v>
      </c>
      <c r="AF965" s="137">
        <v>1</v>
      </c>
      <c r="AG965" s="137">
        <v>1</v>
      </c>
      <c r="AH965" s="137"/>
      <c r="AI965" s="137"/>
      <c r="AJ965" s="137"/>
      <c r="AK965" s="137" t="s">
        <v>521</v>
      </c>
      <c r="AL965" s="138">
        <v>43817</v>
      </c>
      <c r="AM965" s="137"/>
      <c r="AN965" s="139">
        <v>0.9</v>
      </c>
    </row>
    <row r="966" spans="1:40" s="134" customFormat="1" x14ac:dyDescent="0.2">
      <c r="A966" s="134">
        <v>790</v>
      </c>
      <c r="B966" s="134">
        <v>90</v>
      </c>
      <c r="C966" s="134">
        <v>4</v>
      </c>
      <c r="D966" s="134" t="s">
        <v>133</v>
      </c>
      <c r="H966" s="6" t="s">
        <v>5530</v>
      </c>
      <c r="I966" s="137" t="s">
        <v>1435</v>
      </c>
      <c r="J966" s="308">
        <v>4550</v>
      </c>
      <c r="K966" s="137" t="s">
        <v>4764</v>
      </c>
      <c r="L966" s="137" t="s">
        <v>4764</v>
      </c>
      <c r="M966" s="335" t="s">
        <v>4765</v>
      </c>
      <c r="N966" s="137" t="s">
        <v>4766</v>
      </c>
      <c r="O966" s="137" t="s">
        <v>4767</v>
      </c>
      <c r="P966" s="137" t="s">
        <v>2053</v>
      </c>
      <c r="Q966" s="358">
        <v>262.13049999999998</v>
      </c>
      <c r="R966" s="264" t="s">
        <v>93</v>
      </c>
      <c r="S966" s="137"/>
      <c r="T966" s="137" t="s">
        <v>4711</v>
      </c>
      <c r="U966" s="137" t="s">
        <v>44</v>
      </c>
      <c r="V966" s="137" t="s">
        <v>44</v>
      </c>
      <c r="W966" s="137" t="s">
        <v>44</v>
      </c>
      <c r="X966" s="137" t="s">
        <v>44</v>
      </c>
      <c r="Y966" s="137" t="s">
        <v>44</v>
      </c>
      <c r="Z966" s="137" t="s">
        <v>44</v>
      </c>
      <c r="AA966" s="137" t="s">
        <v>44</v>
      </c>
      <c r="AB966" s="137" t="s">
        <v>44</v>
      </c>
      <c r="AC966" s="137" t="s">
        <v>44</v>
      </c>
      <c r="AD966" s="137" t="s">
        <v>44</v>
      </c>
      <c r="AE966" s="137" t="s">
        <v>44</v>
      </c>
      <c r="AF966" s="137">
        <v>1</v>
      </c>
      <c r="AG966" s="137">
        <v>1</v>
      </c>
      <c r="AH966" s="137"/>
      <c r="AI966" s="137"/>
      <c r="AJ966" s="137"/>
      <c r="AK966" s="137" t="s">
        <v>521</v>
      </c>
      <c r="AL966" s="138">
        <v>43817</v>
      </c>
      <c r="AM966" s="137"/>
      <c r="AN966" s="139">
        <v>0.9</v>
      </c>
    </row>
    <row r="967" spans="1:40" s="134" customFormat="1" x14ac:dyDescent="0.2">
      <c r="A967" s="134">
        <v>790</v>
      </c>
      <c r="B967" s="134">
        <v>90</v>
      </c>
      <c r="C967" s="134">
        <v>4</v>
      </c>
      <c r="D967" s="134" t="s">
        <v>133</v>
      </c>
      <c r="H967" s="6" t="s">
        <v>5530</v>
      </c>
      <c r="I967" s="137" t="s">
        <v>1435</v>
      </c>
      <c r="J967" s="308">
        <v>4179</v>
      </c>
      <c r="K967" s="137" t="s">
        <v>4768</v>
      </c>
      <c r="L967" s="137" t="s">
        <v>4768</v>
      </c>
      <c r="M967" s="335" t="s">
        <v>4769</v>
      </c>
      <c r="N967" s="137" t="s">
        <v>4770</v>
      </c>
      <c r="O967" s="137" t="s">
        <v>4771</v>
      </c>
      <c r="P967" s="137" t="s">
        <v>2053</v>
      </c>
      <c r="Q967" s="358">
        <v>262.13049999999998</v>
      </c>
      <c r="R967" s="264" t="s">
        <v>93</v>
      </c>
      <c r="S967" s="137"/>
      <c r="T967" s="137" t="s">
        <v>4711</v>
      </c>
      <c r="U967" s="137" t="s">
        <v>44</v>
      </c>
      <c r="V967" s="137" t="s">
        <v>44</v>
      </c>
      <c r="W967" s="137" t="s">
        <v>44</v>
      </c>
      <c r="X967" s="137" t="s">
        <v>44</v>
      </c>
      <c r="Y967" s="137" t="s">
        <v>44</v>
      </c>
      <c r="Z967" s="137" t="s">
        <v>44</v>
      </c>
      <c r="AA967" s="137" t="s">
        <v>44</v>
      </c>
      <c r="AB967" s="137" t="s">
        <v>44</v>
      </c>
      <c r="AC967" s="137" t="s">
        <v>44</v>
      </c>
      <c r="AD967" s="137" t="s">
        <v>44</v>
      </c>
      <c r="AE967" s="137" t="s">
        <v>44</v>
      </c>
      <c r="AF967" s="137">
        <v>1</v>
      </c>
      <c r="AG967" s="137">
        <v>1</v>
      </c>
      <c r="AH967" s="137"/>
      <c r="AI967" s="137"/>
      <c r="AJ967" s="137"/>
      <c r="AK967" s="137" t="s">
        <v>521</v>
      </c>
      <c r="AL967" s="138">
        <v>43817</v>
      </c>
      <c r="AM967" s="137"/>
      <c r="AN967" s="139">
        <v>0.9</v>
      </c>
    </row>
    <row r="968" spans="1:40" s="134" customFormat="1" x14ac:dyDescent="0.2">
      <c r="A968" s="134">
        <v>790</v>
      </c>
      <c r="B968" s="134">
        <v>90</v>
      </c>
      <c r="C968" s="134">
        <v>4</v>
      </c>
      <c r="D968" s="134" t="s">
        <v>133</v>
      </c>
      <c r="H968" s="6" t="s">
        <v>5530</v>
      </c>
      <c r="I968" s="137" t="s">
        <v>1435</v>
      </c>
      <c r="J968" s="308">
        <v>4549</v>
      </c>
      <c r="K968" s="137" t="s">
        <v>4772</v>
      </c>
      <c r="L968" s="137" t="s">
        <v>4772</v>
      </c>
      <c r="M968" s="335" t="s">
        <v>4773</v>
      </c>
      <c r="N968" s="137" t="s">
        <v>4774</v>
      </c>
      <c r="O968" s="137" t="s">
        <v>4775</v>
      </c>
      <c r="P968" s="137" t="s">
        <v>2053</v>
      </c>
      <c r="Q968" s="358">
        <v>263.91770000000002</v>
      </c>
      <c r="R968" s="264" t="s">
        <v>93</v>
      </c>
      <c r="S968" s="137"/>
      <c r="T968" s="137" t="s">
        <v>4711</v>
      </c>
      <c r="U968" s="137" t="s">
        <v>44</v>
      </c>
      <c r="V968" s="137" t="s">
        <v>44</v>
      </c>
      <c r="W968" s="137" t="s">
        <v>44</v>
      </c>
      <c r="X968" s="137" t="s">
        <v>44</v>
      </c>
      <c r="Y968" s="137" t="s">
        <v>44</v>
      </c>
      <c r="Z968" s="137" t="s">
        <v>44</v>
      </c>
      <c r="AA968" s="137" t="s">
        <v>44</v>
      </c>
      <c r="AB968" s="137" t="s">
        <v>44</v>
      </c>
      <c r="AC968" s="137" t="s">
        <v>44</v>
      </c>
      <c r="AD968" s="137" t="s">
        <v>44</v>
      </c>
      <c r="AE968" s="137" t="s">
        <v>44</v>
      </c>
      <c r="AF968" s="137">
        <v>1</v>
      </c>
      <c r="AG968" s="137">
        <v>1</v>
      </c>
      <c r="AH968" s="137"/>
      <c r="AI968" s="137"/>
      <c r="AJ968" s="137"/>
      <c r="AK968" s="137" t="s">
        <v>521</v>
      </c>
      <c r="AL968" s="138">
        <v>43817</v>
      </c>
      <c r="AM968" s="137"/>
      <c r="AN968" s="139">
        <v>0.9</v>
      </c>
    </row>
    <row r="969" spans="1:40" s="134" customFormat="1" x14ac:dyDescent="0.2">
      <c r="A969" s="134">
        <v>790</v>
      </c>
      <c r="B969" s="134">
        <v>90</v>
      </c>
      <c r="C969" s="134">
        <v>4</v>
      </c>
      <c r="D969" s="134" t="s">
        <v>133</v>
      </c>
      <c r="H969" s="6" t="s">
        <v>5530</v>
      </c>
      <c r="I969" s="137" t="s">
        <v>1435</v>
      </c>
      <c r="J969" s="308">
        <v>4178</v>
      </c>
      <c r="K969" s="137" t="s">
        <v>4776</v>
      </c>
      <c r="L969" s="137" t="s">
        <v>4776</v>
      </c>
      <c r="M969" s="335" t="s">
        <v>4777</v>
      </c>
      <c r="N969" s="137" t="s">
        <v>4778</v>
      </c>
      <c r="O969" s="137" t="s">
        <v>4779</v>
      </c>
      <c r="P969" s="137" t="s">
        <v>2053</v>
      </c>
      <c r="Q969" s="358">
        <v>201.4289</v>
      </c>
      <c r="R969" s="264" t="s">
        <v>93</v>
      </c>
      <c r="S969" s="137"/>
      <c r="T969" s="137" t="s">
        <v>4711</v>
      </c>
      <c r="U969" s="137" t="s">
        <v>44</v>
      </c>
      <c r="V969" s="137" t="s">
        <v>44</v>
      </c>
      <c r="W969" s="137" t="s">
        <v>44</v>
      </c>
      <c r="X969" s="137" t="s">
        <v>44</v>
      </c>
      <c r="Y969" s="137" t="s">
        <v>44</v>
      </c>
      <c r="Z969" s="137" t="s">
        <v>44</v>
      </c>
      <c r="AA969" s="137" t="s">
        <v>44</v>
      </c>
      <c r="AB969" s="137" t="s">
        <v>44</v>
      </c>
      <c r="AC969" s="137" t="s">
        <v>44</v>
      </c>
      <c r="AD969" s="137" t="s">
        <v>44</v>
      </c>
      <c r="AE969" s="137" t="s">
        <v>44</v>
      </c>
      <c r="AF969" s="137">
        <v>1</v>
      </c>
      <c r="AG969" s="137">
        <v>1</v>
      </c>
      <c r="AH969" s="137"/>
      <c r="AI969" s="137"/>
      <c r="AJ969" s="137"/>
      <c r="AK969" s="137" t="s">
        <v>521</v>
      </c>
      <c r="AL969" s="138">
        <v>43817</v>
      </c>
      <c r="AM969" s="137"/>
      <c r="AN969" s="139">
        <v>0.9</v>
      </c>
    </row>
    <row r="970" spans="1:40" s="134" customFormat="1" x14ac:dyDescent="0.2">
      <c r="A970" s="134">
        <v>790</v>
      </c>
      <c r="B970" s="134">
        <v>90</v>
      </c>
      <c r="C970" s="134">
        <v>4</v>
      </c>
      <c r="D970" s="134" t="s">
        <v>133</v>
      </c>
      <c r="H970" s="6" t="s">
        <v>5530</v>
      </c>
      <c r="I970" s="137" t="s">
        <v>1435</v>
      </c>
      <c r="J970" s="308">
        <v>4180</v>
      </c>
      <c r="K970" s="137" t="s">
        <v>4780</v>
      </c>
      <c r="L970" s="137" t="s">
        <v>4780</v>
      </c>
      <c r="M970" s="335" t="s">
        <v>4781</v>
      </c>
      <c r="N970" s="137" t="s">
        <v>4782</v>
      </c>
      <c r="O970" s="137" t="s">
        <v>4783</v>
      </c>
      <c r="P970" s="137" t="s">
        <v>2053</v>
      </c>
      <c r="Q970" s="358">
        <v>201.4289</v>
      </c>
      <c r="R970" s="264" t="s">
        <v>93</v>
      </c>
      <c r="S970" s="137"/>
      <c r="T970" s="137" t="s">
        <v>4711</v>
      </c>
      <c r="U970" s="137" t="s">
        <v>44</v>
      </c>
      <c r="V970" s="137" t="s">
        <v>44</v>
      </c>
      <c r="W970" s="137" t="s">
        <v>44</v>
      </c>
      <c r="X970" s="137" t="s">
        <v>44</v>
      </c>
      <c r="Y970" s="137" t="s">
        <v>44</v>
      </c>
      <c r="Z970" s="137" t="s">
        <v>44</v>
      </c>
      <c r="AA970" s="137" t="s">
        <v>44</v>
      </c>
      <c r="AB970" s="137" t="s">
        <v>44</v>
      </c>
      <c r="AC970" s="137" t="s">
        <v>44</v>
      </c>
      <c r="AD970" s="137" t="s">
        <v>44</v>
      </c>
      <c r="AE970" s="137" t="s">
        <v>44</v>
      </c>
      <c r="AF970" s="137">
        <v>1</v>
      </c>
      <c r="AG970" s="137">
        <v>1</v>
      </c>
      <c r="AH970" s="137"/>
      <c r="AI970" s="137"/>
      <c r="AJ970" s="137"/>
      <c r="AK970" s="137" t="s">
        <v>521</v>
      </c>
      <c r="AL970" s="138">
        <v>43817</v>
      </c>
      <c r="AM970" s="137"/>
      <c r="AN970" s="139">
        <v>0.9</v>
      </c>
    </row>
    <row r="971" spans="1:40" s="134" customFormat="1" x14ac:dyDescent="0.2">
      <c r="A971" s="134">
        <v>790</v>
      </c>
      <c r="B971" s="134">
        <v>90</v>
      </c>
      <c r="C971" s="134">
        <v>4</v>
      </c>
      <c r="D971" s="134" t="s">
        <v>133</v>
      </c>
      <c r="F971" s="135"/>
      <c r="G971" s="136"/>
      <c r="H971" s="6" t="s">
        <v>5530</v>
      </c>
      <c r="I971" s="137" t="s">
        <v>1435</v>
      </c>
      <c r="J971" s="308">
        <v>4548</v>
      </c>
      <c r="K971" s="137" t="s">
        <v>4784</v>
      </c>
      <c r="L971" s="137" t="s">
        <v>4784</v>
      </c>
      <c r="M971" s="335" t="s">
        <v>4785</v>
      </c>
      <c r="N971" s="137" t="s">
        <v>4786</v>
      </c>
      <c r="O971" s="137" t="s">
        <v>4787</v>
      </c>
      <c r="P971" s="137" t="s">
        <v>2053</v>
      </c>
      <c r="Q971" s="358">
        <v>263.91770000000002</v>
      </c>
      <c r="R971" s="264" t="s">
        <v>93</v>
      </c>
      <c r="S971" s="137"/>
      <c r="T971" s="137" t="s">
        <v>4711</v>
      </c>
      <c r="U971" s="137" t="s">
        <v>44</v>
      </c>
      <c r="V971" s="137" t="s">
        <v>44</v>
      </c>
      <c r="W971" s="137" t="s">
        <v>44</v>
      </c>
      <c r="X971" s="137" t="s">
        <v>44</v>
      </c>
      <c r="Y971" s="137" t="s">
        <v>44</v>
      </c>
      <c r="Z971" s="137" t="s">
        <v>44</v>
      </c>
      <c r="AA971" s="137" t="s">
        <v>44</v>
      </c>
      <c r="AB971" s="137" t="s">
        <v>44</v>
      </c>
      <c r="AC971" s="137" t="s">
        <v>44</v>
      </c>
      <c r="AD971" s="137" t="s">
        <v>44</v>
      </c>
      <c r="AE971" s="137" t="s">
        <v>44</v>
      </c>
      <c r="AF971" s="137">
        <v>1</v>
      </c>
      <c r="AG971" s="137">
        <v>1</v>
      </c>
      <c r="AH971" s="137"/>
      <c r="AI971" s="137"/>
      <c r="AJ971" s="137"/>
      <c r="AK971" s="137" t="s">
        <v>521</v>
      </c>
      <c r="AL971" s="138">
        <v>43817</v>
      </c>
      <c r="AM971" s="137"/>
      <c r="AN971" s="139">
        <v>0.9</v>
      </c>
    </row>
    <row r="972" spans="1:40" s="134" customFormat="1" x14ac:dyDescent="0.2">
      <c r="A972" s="134">
        <v>790</v>
      </c>
      <c r="B972" s="134">
        <v>90</v>
      </c>
      <c r="C972" s="134">
        <v>4</v>
      </c>
      <c r="D972" s="134" t="s">
        <v>133</v>
      </c>
      <c r="F972" s="135"/>
      <c r="G972" s="136"/>
      <c r="H972" s="6" t="s">
        <v>5530</v>
      </c>
      <c r="I972" s="137" t="s">
        <v>1435</v>
      </c>
      <c r="J972" s="308">
        <v>60645</v>
      </c>
      <c r="K972" s="137" t="s">
        <v>4788</v>
      </c>
      <c r="L972" s="137" t="s">
        <v>4788</v>
      </c>
      <c r="M972" s="335" t="s">
        <v>4789</v>
      </c>
      <c r="N972" s="137" t="s">
        <v>4790</v>
      </c>
      <c r="O972" s="137" t="s">
        <v>4791</v>
      </c>
      <c r="P972" s="137" t="s">
        <v>2053</v>
      </c>
      <c r="Q972" s="358">
        <v>201.4289</v>
      </c>
      <c r="R972" s="264" t="s">
        <v>93</v>
      </c>
      <c r="S972" s="137"/>
      <c r="T972" s="137" t="s">
        <v>4711</v>
      </c>
      <c r="U972" s="137" t="s">
        <v>44</v>
      </c>
      <c r="V972" s="137" t="s">
        <v>44</v>
      </c>
      <c r="W972" s="137" t="s">
        <v>44</v>
      </c>
      <c r="X972" s="137" t="s">
        <v>44</v>
      </c>
      <c r="Y972" s="137" t="s">
        <v>44</v>
      </c>
      <c r="Z972" s="137" t="s">
        <v>44</v>
      </c>
      <c r="AA972" s="137" t="s">
        <v>44</v>
      </c>
      <c r="AB972" s="137" t="s">
        <v>44</v>
      </c>
      <c r="AC972" s="137" t="s">
        <v>44</v>
      </c>
      <c r="AD972" s="137" t="s">
        <v>44</v>
      </c>
      <c r="AE972" s="137" t="s">
        <v>44</v>
      </c>
      <c r="AF972" s="137">
        <v>1</v>
      </c>
      <c r="AG972" s="137">
        <v>1</v>
      </c>
      <c r="AH972" s="137"/>
      <c r="AI972" s="137"/>
      <c r="AJ972" s="137"/>
      <c r="AK972" s="137" t="s">
        <v>521</v>
      </c>
      <c r="AL972" s="138">
        <v>43817</v>
      </c>
      <c r="AM972" s="137"/>
      <c r="AN972" s="139">
        <v>0.9</v>
      </c>
    </row>
    <row r="973" spans="1:40" s="134" customFormat="1" x14ac:dyDescent="0.2">
      <c r="A973" s="134">
        <v>790</v>
      </c>
      <c r="B973" s="134">
        <v>90</v>
      </c>
      <c r="C973" s="134">
        <v>4</v>
      </c>
      <c r="D973" s="134" t="s">
        <v>133</v>
      </c>
      <c r="F973" s="135"/>
      <c r="G973" s="136"/>
      <c r="H973" s="6" t="s">
        <v>5530</v>
      </c>
      <c r="I973" s="137" t="s">
        <v>1435</v>
      </c>
      <c r="J973" s="308">
        <v>4545</v>
      </c>
      <c r="K973" s="137" t="s">
        <v>4792</v>
      </c>
      <c r="L973" s="137" t="s">
        <v>4792</v>
      </c>
      <c r="M973" s="335" t="s">
        <v>4793</v>
      </c>
      <c r="N973" s="137" t="s">
        <v>4794</v>
      </c>
      <c r="O973" s="137" t="s">
        <v>4795</v>
      </c>
      <c r="P973" s="137" t="s">
        <v>2053</v>
      </c>
      <c r="Q973" s="358">
        <v>330.39159999999998</v>
      </c>
      <c r="R973" s="264" t="s">
        <v>93</v>
      </c>
      <c r="S973" s="137"/>
      <c r="T973" s="137" t="s">
        <v>4711</v>
      </c>
      <c r="U973" s="137" t="s">
        <v>44</v>
      </c>
      <c r="V973" s="137" t="s">
        <v>44</v>
      </c>
      <c r="W973" s="137" t="s">
        <v>44</v>
      </c>
      <c r="X973" s="137" t="s">
        <v>44</v>
      </c>
      <c r="Y973" s="137" t="s">
        <v>44</v>
      </c>
      <c r="Z973" s="137" t="s">
        <v>44</v>
      </c>
      <c r="AA973" s="137" t="s">
        <v>44</v>
      </c>
      <c r="AB973" s="137" t="s">
        <v>44</v>
      </c>
      <c r="AC973" s="137" t="s">
        <v>44</v>
      </c>
      <c r="AD973" s="137" t="s">
        <v>44</v>
      </c>
      <c r="AE973" s="137" t="s">
        <v>44</v>
      </c>
      <c r="AF973" s="137">
        <v>1</v>
      </c>
      <c r="AG973" s="137">
        <v>1</v>
      </c>
      <c r="AH973" s="137"/>
      <c r="AI973" s="137"/>
      <c r="AJ973" s="137"/>
      <c r="AK973" s="137" t="s">
        <v>521</v>
      </c>
      <c r="AL973" s="138">
        <v>43817</v>
      </c>
      <c r="AM973" s="137"/>
      <c r="AN973" s="139">
        <v>0.9</v>
      </c>
    </row>
    <row r="974" spans="1:40" s="134" customFormat="1" x14ac:dyDescent="0.2">
      <c r="A974" s="134">
        <v>790</v>
      </c>
      <c r="B974" s="134">
        <v>90</v>
      </c>
      <c r="C974" s="134">
        <v>4</v>
      </c>
      <c r="D974" s="134" t="s">
        <v>133</v>
      </c>
      <c r="F974" s="135"/>
      <c r="G974" s="136"/>
      <c r="H974" s="6" t="s">
        <v>5530</v>
      </c>
      <c r="I974" s="137" t="s">
        <v>1435</v>
      </c>
      <c r="J974" s="308">
        <v>40654</v>
      </c>
      <c r="K974" s="137" t="s">
        <v>4796</v>
      </c>
      <c r="L974" s="137" t="s">
        <v>4796</v>
      </c>
      <c r="M974" s="335" t="s">
        <v>4797</v>
      </c>
      <c r="N974" s="137" t="s">
        <v>4798</v>
      </c>
      <c r="O974" s="137" t="s">
        <v>4799</v>
      </c>
      <c r="P974" s="137" t="s">
        <v>2053</v>
      </c>
      <c r="Q974" s="358">
        <v>262.13049999999998</v>
      </c>
      <c r="R974" s="264" t="s">
        <v>93</v>
      </c>
      <c r="S974" s="137"/>
      <c r="T974" s="137" t="s">
        <v>4711</v>
      </c>
      <c r="U974" s="137" t="s">
        <v>44</v>
      </c>
      <c r="V974" s="137" t="s">
        <v>44</v>
      </c>
      <c r="W974" s="137" t="s">
        <v>44</v>
      </c>
      <c r="X974" s="137" t="s">
        <v>44</v>
      </c>
      <c r="Y974" s="137" t="s">
        <v>44</v>
      </c>
      <c r="Z974" s="137" t="s">
        <v>44</v>
      </c>
      <c r="AA974" s="137" t="s">
        <v>44</v>
      </c>
      <c r="AB974" s="137" t="s">
        <v>44</v>
      </c>
      <c r="AC974" s="137" t="s">
        <v>44</v>
      </c>
      <c r="AD974" s="137" t="s">
        <v>44</v>
      </c>
      <c r="AE974" s="137" t="s">
        <v>44</v>
      </c>
      <c r="AF974" s="137">
        <v>1</v>
      </c>
      <c r="AG974" s="137">
        <v>1</v>
      </c>
      <c r="AH974" s="137"/>
      <c r="AI974" s="137"/>
      <c r="AJ974" s="137"/>
      <c r="AK974" s="137" t="s">
        <v>521</v>
      </c>
      <c r="AL974" s="138">
        <v>43817</v>
      </c>
      <c r="AM974" s="137"/>
      <c r="AN974" s="139">
        <v>0.9</v>
      </c>
    </row>
    <row r="975" spans="1:40" s="134" customFormat="1" x14ac:dyDescent="0.2">
      <c r="A975" s="134">
        <v>790</v>
      </c>
      <c r="B975" s="134">
        <v>90</v>
      </c>
      <c r="C975" s="134">
        <v>4</v>
      </c>
      <c r="D975" s="134" t="s">
        <v>133</v>
      </c>
      <c r="F975" s="135"/>
      <c r="G975" s="136"/>
      <c r="H975" s="6" t="s">
        <v>5530</v>
      </c>
      <c r="I975" s="137" t="s">
        <v>1435</v>
      </c>
      <c r="J975" s="308">
        <v>40652</v>
      </c>
      <c r="K975" s="137" t="s">
        <v>4800</v>
      </c>
      <c r="L975" s="137" t="s">
        <v>4800</v>
      </c>
      <c r="M975" s="335" t="s">
        <v>4801</v>
      </c>
      <c r="N975" s="137" t="s">
        <v>4802</v>
      </c>
      <c r="O975" s="137" t="s">
        <v>4803</v>
      </c>
      <c r="P975" s="137" t="s">
        <v>2053</v>
      </c>
      <c r="Q975" s="358">
        <v>201.4289</v>
      </c>
      <c r="R975" s="264" t="s">
        <v>93</v>
      </c>
      <c r="S975" s="137"/>
      <c r="T975" s="137" t="s">
        <v>4711</v>
      </c>
      <c r="U975" s="137" t="s">
        <v>44</v>
      </c>
      <c r="V975" s="137" t="s">
        <v>44</v>
      </c>
      <c r="W975" s="137" t="s">
        <v>44</v>
      </c>
      <c r="X975" s="137" t="s">
        <v>44</v>
      </c>
      <c r="Y975" s="137" t="s">
        <v>44</v>
      </c>
      <c r="Z975" s="137" t="s">
        <v>44</v>
      </c>
      <c r="AA975" s="137" t="s">
        <v>44</v>
      </c>
      <c r="AB975" s="137" t="s">
        <v>44</v>
      </c>
      <c r="AC975" s="137" t="s">
        <v>44</v>
      </c>
      <c r="AD975" s="137" t="s">
        <v>44</v>
      </c>
      <c r="AE975" s="137" t="s">
        <v>44</v>
      </c>
      <c r="AF975" s="137">
        <v>1</v>
      </c>
      <c r="AG975" s="137">
        <v>1</v>
      </c>
      <c r="AH975" s="137"/>
      <c r="AI975" s="137"/>
      <c r="AJ975" s="137"/>
      <c r="AK975" s="137" t="s">
        <v>521</v>
      </c>
      <c r="AL975" s="138">
        <v>43817</v>
      </c>
      <c r="AM975" s="137"/>
      <c r="AN975" s="139">
        <v>0.9</v>
      </c>
    </row>
    <row r="976" spans="1:40" s="22" customFormat="1" ht="13.5" customHeight="1" x14ac:dyDescent="0.2">
      <c r="A976" s="22">
        <v>790</v>
      </c>
      <c r="B976" s="22">
        <v>90</v>
      </c>
      <c r="C976" s="22">
        <v>5</v>
      </c>
      <c r="D976" s="22" t="s">
        <v>135</v>
      </c>
      <c r="E976" s="22" t="s">
        <v>136</v>
      </c>
      <c r="F976" s="37">
        <v>107</v>
      </c>
      <c r="G976" s="38" t="s">
        <v>93</v>
      </c>
      <c r="H976" s="6" t="s">
        <v>5530</v>
      </c>
      <c r="I976" s="217" t="s">
        <v>1284</v>
      </c>
      <c r="J976" s="33">
        <v>660067</v>
      </c>
      <c r="K976" s="8" t="s">
        <v>1401</v>
      </c>
      <c r="L976" s="8" t="s">
        <v>1402</v>
      </c>
      <c r="M976" s="332" t="s">
        <v>1403</v>
      </c>
      <c r="N976" s="8" t="s">
        <v>1404</v>
      </c>
      <c r="O976" s="8"/>
      <c r="P976" s="8"/>
      <c r="Q976" s="349">
        <v>37.43</v>
      </c>
      <c r="R976" s="261" t="s">
        <v>93</v>
      </c>
      <c r="S976" s="8"/>
      <c r="T976" s="8"/>
      <c r="U976" s="8" t="s">
        <v>1006</v>
      </c>
      <c r="V976" s="8"/>
      <c r="W976" s="8"/>
      <c r="X976" s="8" t="s">
        <v>1006</v>
      </c>
      <c r="Y976" s="8"/>
      <c r="Z976" s="8"/>
      <c r="AA976" s="8"/>
      <c r="AB976" s="8"/>
      <c r="AC976" s="8"/>
      <c r="AD976" s="8"/>
      <c r="AE976" s="8"/>
      <c r="AF976" s="8">
        <v>1</v>
      </c>
      <c r="AG976" s="8">
        <v>1</v>
      </c>
      <c r="AH976" s="8">
        <v>1</v>
      </c>
      <c r="AI976" s="8"/>
      <c r="AJ976" s="8">
        <v>2</v>
      </c>
      <c r="AK976" s="8" t="s">
        <v>1289</v>
      </c>
      <c r="AL976" s="23" t="s">
        <v>1333</v>
      </c>
      <c r="AM976" s="23" t="s">
        <v>1334</v>
      </c>
      <c r="AN976" s="8" t="s">
        <v>1290</v>
      </c>
    </row>
    <row r="977" spans="1:52" s="282" customFormat="1" ht="13.5" customHeight="1" x14ac:dyDescent="0.25">
      <c r="A977" s="234">
        <v>790</v>
      </c>
      <c r="B977" s="234">
        <v>91</v>
      </c>
      <c r="C977" s="234"/>
      <c r="D977" s="235" t="s">
        <v>2088</v>
      </c>
      <c r="E977" s="278"/>
      <c r="F977" s="37"/>
      <c r="G977" s="38"/>
      <c r="H977" s="279"/>
      <c r="I977" s="240"/>
      <c r="J977" s="302"/>
      <c r="K977" s="240"/>
      <c r="L977" s="240"/>
      <c r="M977" s="324"/>
      <c r="N977" s="8"/>
      <c r="O977" s="8"/>
      <c r="P977" s="8"/>
      <c r="Q977" s="349"/>
      <c r="R977" s="281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240"/>
      <c r="AG977" s="240"/>
      <c r="AH977" s="240"/>
      <c r="AI977" s="8"/>
      <c r="AJ977" s="240"/>
      <c r="AK977" s="8"/>
      <c r="AL977" s="8"/>
      <c r="AM977" s="8"/>
      <c r="AN977" s="8"/>
      <c r="AO977" s="2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2" s="22" customFormat="1" ht="13.5" customHeight="1" x14ac:dyDescent="0.2">
      <c r="A978" s="22">
        <v>790</v>
      </c>
      <c r="B978" s="22">
        <v>91</v>
      </c>
      <c r="C978" s="22">
        <v>1</v>
      </c>
      <c r="D978" s="22" t="s">
        <v>137</v>
      </c>
      <c r="E978" s="113"/>
      <c r="F978" s="37"/>
      <c r="G978" s="38" t="s">
        <v>93</v>
      </c>
      <c r="H978" s="6" t="s">
        <v>5530</v>
      </c>
      <c r="I978" s="217" t="s">
        <v>1284</v>
      </c>
      <c r="J978" s="33" t="s">
        <v>1405</v>
      </c>
      <c r="K978" s="8" t="s">
        <v>1313</v>
      </c>
      <c r="L978" s="8" t="s">
        <v>1406</v>
      </c>
      <c r="M978" s="332" t="s">
        <v>1407</v>
      </c>
      <c r="N978" s="8" t="s">
        <v>1408</v>
      </c>
      <c r="O978" s="8" t="s">
        <v>1409</v>
      </c>
      <c r="P978" s="8"/>
      <c r="Q978" s="349">
        <v>78.39</v>
      </c>
      <c r="R978" s="261" t="s">
        <v>93</v>
      </c>
      <c r="S978" s="8"/>
      <c r="T978" s="8"/>
      <c r="U978" s="8" t="s">
        <v>1006</v>
      </c>
      <c r="V978" s="8"/>
      <c r="W978" s="8"/>
      <c r="X978" s="8" t="s">
        <v>1006</v>
      </c>
      <c r="Y978" s="8" t="s">
        <v>1410</v>
      </c>
      <c r="Z978" s="8"/>
      <c r="AA978" s="8"/>
      <c r="AB978" s="8" t="s">
        <v>1411</v>
      </c>
      <c r="AC978" s="8"/>
      <c r="AD978" s="8"/>
      <c r="AE978" s="8"/>
      <c r="AF978" s="8">
        <v>4</v>
      </c>
      <c r="AG978" s="8">
        <v>4</v>
      </c>
      <c r="AH978" s="8">
        <v>4</v>
      </c>
      <c r="AI978" s="8"/>
      <c r="AJ978" s="8">
        <v>2</v>
      </c>
      <c r="AK978" s="8" t="s">
        <v>1289</v>
      </c>
      <c r="AL978" s="23" t="s">
        <v>1333</v>
      </c>
      <c r="AM978" s="23" t="s">
        <v>1334</v>
      </c>
      <c r="AN978" s="8" t="s">
        <v>1290</v>
      </c>
    </row>
    <row r="979" spans="1:52" s="22" customFormat="1" ht="13.5" customHeight="1" x14ac:dyDescent="0.25">
      <c r="A979" s="2">
        <v>790</v>
      </c>
      <c r="B979" s="2">
        <v>91</v>
      </c>
      <c r="C979" s="2">
        <v>2</v>
      </c>
      <c r="D979" s="2" t="s">
        <v>138</v>
      </c>
      <c r="E979" s="25" t="s">
        <v>139</v>
      </c>
      <c r="F979" s="19"/>
      <c r="G979" s="4" t="s">
        <v>93</v>
      </c>
      <c r="H979" s="6" t="s">
        <v>5530</v>
      </c>
      <c r="I979" s="8" t="s">
        <v>1133</v>
      </c>
      <c r="J979" s="33">
        <v>83805</v>
      </c>
      <c r="K979" s="8" t="s">
        <v>1180</v>
      </c>
      <c r="L979" s="8"/>
      <c r="M979" s="332" t="s">
        <v>1181</v>
      </c>
      <c r="N979" s="8" t="s">
        <v>1182</v>
      </c>
      <c r="O979" s="8" t="s">
        <v>1183</v>
      </c>
      <c r="P979" s="8"/>
      <c r="Q979" s="349">
        <v>62.9</v>
      </c>
      <c r="R979" s="261" t="s">
        <v>93</v>
      </c>
      <c r="S979" s="8"/>
      <c r="T979" s="8" t="s">
        <v>1117</v>
      </c>
      <c r="U979" s="8" t="s">
        <v>44</v>
      </c>
      <c r="V979" s="8"/>
      <c r="W979" s="8"/>
      <c r="X979" s="8" t="s">
        <v>44</v>
      </c>
      <c r="Y979" s="8"/>
      <c r="Z979" s="8"/>
      <c r="AA979" s="8"/>
      <c r="AB979" s="8" t="s">
        <v>1179</v>
      </c>
      <c r="AC979" s="8"/>
      <c r="AD979" s="8"/>
      <c r="AE979" s="8"/>
      <c r="AF979" s="8">
        <v>2</v>
      </c>
      <c r="AG979" s="8">
        <v>2</v>
      </c>
      <c r="AH979" s="8"/>
      <c r="AI979" s="8"/>
      <c r="AJ979" s="8">
        <v>2</v>
      </c>
      <c r="AK979" s="8" t="s">
        <v>484</v>
      </c>
      <c r="AL979" s="8"/>
      <c r="AM979" s="8"/>
      <c r="AN979" s="8"/>
      <c r="AO979" s="2"/>
    </row>
    <row r="980" spans="1:52" s="22" customFormat="1" ht="13.5" customHeight="1" x14ac:dyDescent="0.25">
      <c r="A980" s="2">
        <v>790</v>
      </c>
      <c r="B980" s="2">
        <v>91</v>
      </c>
      <c r="C980" s="2">
        <v>3</v>
      </c>
      <c r="D980" s="2" t="s">
        <v>140</v>
      </c>
      <c r="E980" s="25" t="s">
        <v>141</v>
      </c>
      <c r="F980" s="19"/>
      <c r="G980" s="4" t="s">
        <v>93</v>
      </c>
      <c r="H980" s="6" t="s">
        <v>5530</v>
      </c>
      <c r="I980" s="16" t="s">
        <v>480</v>
      </c>
      <c r="J980" s="286">
        <v>690255</v>
      </c>
      <c r="K980" s="16" t="s">
        <v>882</v>
      </c>
      <c r="L980" s="16" t="s">
        <v>882</v>
      </c>
      <c r="M980" s="329" t="s">
        <v>883</v>
      </c>
      <c r="N980" s="8" t="s">
        <v>884</v>
      </c>
      <c r="O980" s="16" t="s">
        <v>885</v>
      </c>
      <c r="P980" s="16" t="s">
        <v>886</v>
      </c>
      <c r="Q980" s="346">
        <v>49.964285714285722</v>
      </c>
      <c r="R980" s="255" t="s">
        <v>93</v>
      </c>
      <c r="S980" s="16" t="s">
        <v>481</v>
      </c>
      <c r="T980" s="16" t="s">
        <v>517</v>
      </c>
      <c r="U980" s="16" t="s">
        <v>482</v>
      </c>
      <c r="V980" s="16" t="s">
        <v>482</v>
      </c>
      <c r="W980" s="16" t="s">
        <v>482</v>
      </c>
      <c r="X980" s="16" t="s">
        <v>482</v>
      </c>
      <c r="Y980" s="16" t="s">
        <v>482</v>
      </c>
      <c r="Z980" s="16"/>
      <c r="AA980" s="16"/>
      <c r="AB980" s="16"/>
      <c r="AC980" s="16"/>
      <c r="AD980" s="16"/>
      <c r="AE980" s="16" t="s">
        <v>482</v>
      </c>
      <c r="AF980" s="16">
        <v>1</v>
      </c>
      <c r="AG980" s="16">
        <v>1</v>
      </c>
      <c r="AH980" s="16">
        <v>1</v>
      </c>
      <c r="AI980" s="16"/>
      <c r="AJ980" s="16">
        <v>3</v>
      </c>
      <c r="AK980" s="16" t="s">
        <v>521</v>
      </c>
      <c r="AL980" s="34">
        <v>43817</v>
      </c>
      <c r="AM980" s="18">
        <v>8.9710000000000001</v>
      </c>
      <c r="AN980" s="35">
        <v>0.9</v>
      </c>
      <c r="AO980" s="12"/>
    </row>
    <row r="981" spans="1:52" s="282" customFormat="1" ht="13.5" customHeight="1" x14ac:dyDescent="0.25">
      <c r="A981" s="234">
        <v>790</v>
      </c>
      <c r="B981" s="234">
        <v>92</v>
      </c>
      <c r="C981" s="234"/>
      <c r="D981" s="235" t="s">
        <v>2089</v>
      </c>
      <c r="E981" s="278"/>
      <c r="F981" s="37"/>
      <c r="G981" s="38"/>
      <c r="H981" s="279"/>
      <c r="I981" s="240"/>
      <c r="J981" s="302"/>
      <c r="K981" s="240"/>
      <c r="L981" s="240"/>
      <c r="M981" s="324"/>
      <c r="N981" s="8"/>
      <c r="O981" s="8"/>
      <c r="P981" s="8"/>
      <c r="Q981" s="349"/>
      <c r="R981" s="281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240"/>
      <c r="AG981" s="240"/>
      <c r="AH981" s="240"/>
      <c r="AI981" s="8"/>
      <c r="AJ981" s="240"/>
      <c r="AK981" s="8"/>
      <c r="AL981" s="8"/>
      <c r="AM981" s="8"/>
      <c r="AN981" s="8"/>
      <c r="AO981" s="2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2" s="2" customFormat="1" ht="13.5" customHeight="1" x14ac:dyDescent="0.25">
      <c r="A982" s="2">
        <v>790</v>
      </c>
      <c r="B982" s="2">
        <v>92</v>
      </c>
      <c r="C982" s="2">
        <v>1</v>
      </c>
      <c r="D982" s="2" t="s">
        <v>472</v>
      </c>
      <c r="E982" s="32" t="s">
        <v>142</v>
      </c>
      <c r="F982" s="19"/>
      <c r="G982" s="4" t="s">
        <v>93</v>
      </c>
      <c r="H982" s="6" t="s">
        <v>5530</v>
      </c>
      <c r="I982" s="8" t="s">
        <v>1133</v>
      </c>
      <c r="J982" s="33">
        <v>40152</v>
      </c>
      <c r="K982" s="8" t="s">
        <v>1184</v>
      </c>
      <c r="L982" s="8"/>
      <c r="M982" s="332" t="s">
        <v>1185</v>
      </c>
      <c r="N982" s="8" t="s">
        <v>1186</v>
      </c>
      <c r="O982" s="8" t="s">
        <v>1187</v>
      </c>
      <c r="P982" s="8"/>
      <c r="Q982" s="349">
        <v>268.5</v>
      </c>
      <c r="R982" s="261" t="s">
        <v>93</v>
      </c>
      <c r="S982" s="8"/>
      <c r="T982" s="8" t="s">
        <v>1188</v>
      </c>
      <c r="U982" s="8" t="s">
        <v>44</v>
      </c>
      <c r="V982" s="8"/>
      <c r="W982" s="8"/>
      <c r="X982" s="8" t="s">
        <v>44</v>
      </c>
      <c r="Y982" s="8"/>
      <c r="Z982" s="8" t="s">
        <v>1136</v>
      </c>
      <c r="AA982" s="8" t="s">
        <v>783</v>
      </c>
      <c r="AB982" s="8"/>
      <c r="AC982" s="8"/>
      <c r="AD982" s="8"/>
      <c r="AE982" s="8"/>
      <c r="AF982" s="8">
        <v>1</v>
      </c>
      <c r="AG982" s="8">
        <v>1</v>
      </c>
      <c r="AH982" s="8"/>
      <c r="AI982" s="8"/>
      <c r="AJ982" s="8">
        <v>2</v>
      </c>
      <c r="AK982" s="8" t="s">
        <v>483</v>
      </c>
      <c r="AL982" s="8" t="s">
        <v>1134</v>
      </c>
      <c r="AM982" s="8">
        <v>10.278700000000001</v>
      </c>
      <c r="AN982" s="14">
        <v>0.9</v>
      </c>
    </row>
    <row r="983" spans="1:52" s="2" customFormat="1" ht="13.5" customHeight="1" x14ac:dyDescent="0.25">
      <c r="A983" s="26">
        <v>790</v>
      </c>
      <c r="B983" s="26">
        <v>92</v>
      </c>
      <c r="C983" s="26">
        <v>2</v>
      </c>
      <c r="D983" s="26" t="s">
        <v>473</v>
      </c>
      <c r="E983" s="27" t="s">
        <v>142</v>
      </c>
      <c r="F983" s="28"/>
      <c r="G983" s="29" t="s">
        <v>93</v>
      </c>
      <c r="H983" s="6" t="s">
        <v>5530</v>
      </c>
      <c r="I983" s="8" t="s">
        <v>1435</v>
      </c>
      <c r="J983" s="309">
        <v>53881</v>
      </c>
      <c r="K983" s="30" t="s">
        <v>1664</v>
      </c>
      <c r="L983" s="30" t="s">
        <v>1664</v>
      </c>
      <c r="M983" s="332" t="s">
        <v>1665</v>
      </c>
      <c r="N983" s="8" t="s">
        <v>1666</v>
      </c>
      <c r="O983" s="8" t="s">
        <v>1667</v>
      </c>
      <c r="P983" s="30" t="s">
        <v>1631</v>
      </c>
      <c r="Q983" s="349">
        <v>210.7764</v>
      </c>
      <c r="R983" s="29" t="s">
        <v>93</v>
      </c>
      <c r="S983" s="26"/>
      <c r="T983" s="30" t="s">
        <v>1662</v>
      </c>
      <c r="U983" s="30" t="s">
        <v>44</v>
      </c>
      <c r="V983" s="30" t="s">
        <v>44</v>
      </c>
      <c r="W983" s="30" t="s">
        <v>44</v>
      </c>
      <c r="X983" s="30" t="s">
        <v>44</v>
      </c>
      <c r="Y983" s="30" t="s">
        <v>1663</v>
      </c>
      <c r="Z983" s="30" t="s">
        <v>44</v>
      </c>
      <c r="AA983" s="30" t="s">
        <v>1663</v>
      </c>
      <c r="AB983" s="30" t="s">
        <v>44</v>
      </c>
      <c r="AC983" s="30" t="s">
        <v>44</v>
      </c>
      <c r="AD983" s="30" t="s">
        <v>44</v>
      </c>
      <c r="AE983" s="30" t="s">
        <v>44</v>
      </c>
      <c r="AF983" s="30">
        <v>2</v>
      </c>
      <c r="AG983" s="30">
        <v>2</v>
      </c>
      <c r="AH983" s="30"/>
      <c r="AI983" s="30"/>
      <c r="AJ983" s="8">
        <v>2</v>
      </c>
      <c r="AK983" s="8" t="s">
        <v>483</v>
      </c>
      <c r="AL983" s="31">
        <v>43817</v>
      </c>
      <c r="AM983" s="8">
        <v>10.2753</v>
      </c>
      <c r="AN983" s="14">
        <v>0.9</v>
      </c>
    </row>
    <row r="984" spans="1:52" s="2" customFormat="1" ht="15.75" customHeight="1" x14ac:dyDescent="0.25">
      <c r="A984" s="2">
        <v>790</v>
      </c>
      <c r="B984" s="2">
        <v>92</v>
      </c>
      <c r="C984" s="2">
        <v>3</v>
      </c>
      <c r="D984" s="2" t="s">
        <v>214</v>
      </c>
      <c r="F984" s="19"/>
      <c r="G984" s="4" t="s">
        <v>93</v>
      </c>
      <c r="H984" s="6" t="s">
        <v>5530</v>
      </c>
      <c r="I984" s="8" t="s">
        <v>1435</v>
      </c>
      <c r="J984" s="33">
        <v>40173</v>
      </c>
      <c r="K984" s="8" t="s">
        <v>1668</v>
      </c>
      <c r="L984" s="8" t="s">
        <v>1668</v>
      </c>
      <c r="M984" s="332" t="s">
        <v>1669</v>
      </c>
      <c r="N984" s="8" t="s">
        <v>1670</v>
      </c>
      <c r="O984" s="8" t="s">
        <v>1671</v>
      </c>
      <c r="P984" s="30" t="s">
        <v>1631</v>
      </c>
      <c r="Q984" s="349">
        <v>397.58679999999998</v>
      </c>
      <c r="R984" s="4" t="s">
        <v>93</v>
      </c>
      <c r="T984" s="8" t="s">
        <v>1662</v>
      </c>
      <c r="U984" s="8" t="s">
        <v>44</v>
      </c>
      <c r="V984" s="8" t="s">
        <v>44</v>
      </c>
      <c r="W984" s="8" t="s">
        <v>44</v>
      </c>
      <c r="X984" s="8" t="s">
        <v>44</v>
      </c>
      <c r="Y984" s="8" t="s">
        <v>44</v>
      </c>
      <c r="Z984" s="22" t="s">
        <v>1672</v>
      </c>
      <c r="AA984" s="22" t="s">
        <v>1672</v>
      </c>
      <c r="AB984" s="22" t="s">
        <v>1672</v>
      </c>
      <c r="AC984" s="8"/>
      <c r="AD984" s="8" t="s">
        <v>44</v>
      </c>
      <c r="AE984" s="8" t="s">
        <v>44</v>
      </c>
      <c r="AF984" s="8">
        <v>2</v>
      </c>
      <c r="AG984" s="8">
        <v>2</v>
      </c>
      <c r="AH984" s="8"/>
      <c r="AI984" s="8"/>
      <c r="AJ984" s="8">
        <v>2</v>
      </c>
      <c r="AK984" s="8" t="s">
        <v>483</v>
      </c>
      <c r="AL984" s="31">
        <v>43817</v>
      </c>
      <c r="AM984" s="8">
        <v>10.2753</v>
      </c>
      <c r="AN984" s="14">
        <v>0.9</v>
      </c>
    </row>
    <row r="985" spans="1:52" s="2" customFormat="1" ht="13.5" customHeight="1" x14ac:dyDescent="0.25">
      <c r="A985" s="26">
        <v>790</v>
      </c>
      <c r="B985" s="26">
        <v>92</v>
      </c>
      <c r="C985" s="26">
        <v>4</v>
      </c>
      <c r="D985" s="26" t="s">
        <v>215</v>
      </c>
      <c r="E985" s="26"/>
      <c r="F985" s="28"/>
      <c r="G985" s="29" t="s">
        <v>93</v>
      </c>
      <c r="H985" s="6" t="s">
        <v>5530</v>
      </c>
      <c r="I985" s="8" t="s">
        <v>1435</v>
      </c>
      <c r="J985" s="309">
        <v>53880</v>
      </c>
      <c r="K985" s="30" t="s">
        <v>1673</v>
      </c>
      <c r="L985" s="30" t="s">
        <v>1673</v>
      </c>
      <c r="M985" s="332" t="s">
        <v>1674</v>
      </c>
      <c r="N985" s="8" t="s">
        <v>1675</v>
      </c>
      <c r="O985" s="8" t="s">
        <v>1676</v>
      </c>
      <c r="P985" s="30" t="s">
        <v>1631</v>
      </c>
      <c r="Q985" s="349">
        <v>138.477</v>
      </c>
      <c r="R985" s="29" t="s">
        <v>93</v>
      </c>
      <c r="S985" s="26"/>
      <c r="T985" s="30" t="s">
        <v>1662</v>
      </c>
      <c r="U985" s="30" t="s">
        <v>44</v>
      </c>
      <c r="V985" s="30" t="s">
        <v>44</v>
      </c>
      <c r="W985" s="30" t="s">
        <v>44</v>
      </c>
      <c r="X985" s="30" t="s">
        <v>44</v>
      </c>
      <c r="Y985" s="30" t="s">
        <v>1663</v>
      </c>
      <c r="Z985" s="30" t="s">
        <v>44</v>
      </c>
      <c r="AA985" s="30" t="s">
        <v>1663</v>
      </c>
      <c r="AB985" s="30" t="s">
        <v>44</v>
      </c>
      <c r="AC985" s="30" t="s">
        <v>44</v>
      </c>
      <c r="AD985" s="30" t="s">
        <v>44</v>
      </c>
      <c r="AE985" s="30" t="s">
        <v>44</v>
      </c>
      <c r="AF985" s="30">
        <v>2</v>
      </c>
      <c r="AG985" s="30">
        <v>2</v>
      </c>
      <c r="AH985" s="30"/>
      <c r="AI985" s="30"/>
      <c r="AJ985" s="8">
        <v>2</v>
      </c>
      <c r="AK985" s="8" t="s">
        <v>483</v>
      </c>
      <c r="AL985" s="31">
        <v>43817</v>
      </c>
      <c r="AM985" s="8">
        <v>10.2753</v>
      </c>
      <c r="AN985" s="14">
        <v>0.9</v>
      </c>
    </row>
    <row r="986" spans="1:52" s="2" customFormat="1" ht="13.5" customHeight="1" x14ac:dyDescent="0.25">
      <c r="A986" s="2">
        <v>790</v>
      </c>
      <c r="B986" s="2">
        <v>92</v>
      </c>
      <c r="C986" s="2">
        <v>5</v>
      </c>
      <c r="D986" s="2" t="s">
        <v>216</v>
      </c>
      <c r="E986" s="2" t="s">
        <v>5794</v>
      </c>
      <c r="F986" s="19"/>
      <c r="G986" s="4" t="s">
        <v>93</v>
      </c>
      <c r="H986" s="6" t="s">
        <v>5530</v>
      </c>
      <c r="I986" s="16" t="s">
        <v>480</v>
      </c>
      <c r="J986" s="286">
        <v>690248</v>
      </c>
      <c r="K986" s="16" t="s">
        <v>887</v>
      </c>
      <c r="L986" s="16" t="s">
        <v>887</v>
      </c>
      <c r="M986" s="329" t="s">
        <v>888</v>
      </c>
      <c r="N986" s="8" t="s">
        <v>889</v>
      </c>
      <c r="O986" s="16" t="s">
        <v>890</v>
      </c>
      <c r="P986" s="16" t="s">
        <v>891</v>
      </c>
      <c r="Q986" s="346">
        <v>8.2463888888888892</v>
      </c>
      <c r="R986" s="255" t="s">
        <v>93</v>
      </c>
      <c r="S986" s="16" t="s">
        <v>481</v>
      </c>
      <c r="T986" s="16" t="s">
        <v>517</v>
      </c>
      <c r="U986" s="16" t="s">
        <v>482</v>
      </c>
      <c r="V986" s="16" t="s">
        <v>482</v>
      </c>
      <c r="W986" s="16" t="s">
        <v>482</v>
      </c>
      <c r="X986" s="16" t="s">
        <v>482</v>
      </c>
      <c r="Y986" s="16" t="s">
        <v>482</v>
      </c>
      <c r="Z986" s="16"/>
      <c r="AA986" s="16"/>
      <c r="AB986" s="16"/>
      <c r="AC986" s="16"/>
      <c r="AD986" s="16"/>
      <c r="AE986" s="16" t="s">
        <v>482</v>
      </c>
      <c r="AF986" s="16">
        <v>40</v>
      </c>
      <c r="AG986" s="16">
        <v>40</v>
      </c>
      <c r="AH986" s="16">
        <v>40</v>
      </c>
      <c r="AI986" s="16"/>
      <c r="AJ986" s="16">
        <v>3</v>
      </c>
      <c r="AK986" s="16" t="s">
        <v>483</v>
      </c>
      <c r="AL986" s="34">
        <v>43817</v>
      </c>
      <c r="AM986" s="18">
        <v>10.2753</v>
      </c>
      <c r="AN986" s="35">
        <v>0.9</v>
      </c>
      <c r="AO986" s="12"/>
    </row>
    <row r="987" spans="1:52" s="282" customFormat="1" ht="13.5" customHeight="1" x14ac:dyDescent="0.25">
      <c r="A987" s="234">
        <v>790</v>
      </c>
      <c r="B987" s="234">
        <v>93</v>
      </c>
      <c r="C987" s="234"/>
      <c r="D987" s="235" t="s">
        <v>2090</v>
      </c>
      <c r="E987" s="278"/>
      <c r="F987" s="37"/>
      <c r="G987" s="38"/>
      <c r="H987" s="279"/>
      <c r="I987" s="240"/>
      <c r="J987" s="302"/>
      <c r="K987" s="240"/>
      <c r="L987" s="240"/>
      <c r="M987" s="324"/>
      <c r="N987" s="8"/>
      <c r="O987" s="8"/>
      <c r="P987" s="8"/>
      <c r="Q987" s="349"/>
      <c r="R987" s="281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240"/>
      <c r="AG987" s="240"/>
      <c r="AH987" s="240"/>
      <c r="AI987" s="8"/>
      <c r="AJ987" s="240"/>
      <c r="AK987" s="8"/>
      <c r="AL987" s="8"/>
      <c r="AM987" s="8"/>
      <c r="AN987" s="8"/>
      <c r="AO987" s="2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2" s="2" customFormat="1" ht="13.5" customHeight="1" x14ac:dyDescent="0.25">
      <c r="A988" s="2">
        <v>790</v>
      </c>
      <c r="B988" s="2">
        <v>93</v>
      </c>
      <c r="C988" s="2">
        <v>1</v>
      </c>
      <c r="D988" s="2" t="s">
        <v>143</v>
      </c>
      <c r="E988" s="2" t="s">
        <v>116</v>
      </c>
      <c r="F988" s="19">
        <v>2786</v>
      </c>
      <c r="G988" s="4" t="s">
        <v>93</v>
      </c>
      <c r="H988" s="6" t="s">
        <v>5530</v>
      </c>
      <c r="I988" s="16" t="s">
        <v>480</v>
      </c>
      <c r="J988" s="286">
        <v>708102</v>
      </c>
      <c r="K988" s="16" t="s">
        <v>892</v>
      </c>
      <c r="L988" s="16" t="s">
        <v>892</v>
      </c>
      <c r="M988" s="329" t="s">
        <v>893</v>
      </c>
      <c r="N988" s="8" t="s">
        <v>894</v>
      </c>
      <c r="O988" s="16"/>
      <c r="P988" s="16" t="s">
        <v>895</v>
      </c>
      <c r="Q988" s="346">
        <v>8.3333333333333343E-2</v>
      </c>
      <c r="R988" s="255" t="s">
        <v>93</v>
      </c>
      <c r="S988" s="16" t="s">
        <v>481</v>
      </c>
      <c r="T988" s="16" t="s">
        <v>517</v>
      </c>
      <c r="U988" s="16" t="s">
        <v>482</v>
      </c>
      <c r="V988" s="16" t="s">
        <v>482</v>
      </c>
      <c r="W988" s="16" t="s">
        <v>482</v>
      </c>
      <c r="X988" s="16" t="s">
        <v>482</v>
      </c>
      <c r="Y988" s="16" t="s">
        <v>482</v>
      </c>
      <c r="Z988" s="16"/>
      <c r="AA988" s="16"/>
      <c r="AB988" s="16"/>
      <c r="AC988" s="16"/>
      <c r="AD988" s="16"/>
      <c r="AE988" s="16" t="s">
        <v>482</v>
      </c>
      <c r="AF988" s="16">
        <v>200</v>
      </c>
      <c r="AG988" s="16">
        <v>200</v>
      </c>
      <c r="AH988" s="16">
        <v>200</v>
      </c>
      <c r="AI988" s="16"/>
      <c r="AJ988" s="16">
        <v>3</v>
      </c>
      <c r="AK988" s="16" t="s">
        <v>521</v>
      </c>
      <c r="AL988" s="34">
        <v>43817</v>
      </c>
      <c r="AM988" s="18">
        <v>8.9710000000000001</v>
      </c>
      <c r="AN988" s="35">
        <v>0.9</v>
      </c>
      <c r="AO988" s="12"/>
    </row>
    <row r="989" spans="1:52" s="143" customFormat="1" x14ac:dyDescent="0.2">
      <c r="A989" s="143">
        <v>790</v>
      </c>
      <c r="B989" s="143">
        <v>93</v>
      </c>
      <c r="C989" s="143">
        <v>1</v>
      </c>
      <c r="D989" s="143" t="s">
        <v>143</v>
      </c>
      <c r="E989" s="143" t="s">
        <v>116</v>
      </c>
      <c r="F989" s="135"/>
      <c r="G989" s="136" t="s">
        <v>93</v>
      </c>
      <c r="H989" s="6" t="s">
        <v>5530</v>
      </c>
      <c r="I989" s="16" t="s">
        <v>480</v>
      </c>
      <c r="J989" s="310">
        <v>708103</v>
      </c>
      <c r="K989" s="54" t="s">
        <v>4804</v>
      </c>
      <c r="L989" s="144" t="s">
        <v>4804</v>
      </c>
      <c r="M989" s="219" t="s">
        <v>4805</v>
      </c>
      <c r="N989" s="145" t="s">
        <v>4806</v>
      </c>
      <c r="O989" s="145"/>
      <c r="P989" s="144" t="s">
        <v>895</v>
      </c>
      <c r="Q989" s="359">
        <v>8.3333333333333343E-2</v>
      </c>
      <c r="R989" s="265" t="s">
        <v>93</v>
      </c>
      <c r="S989" s="54" t="s">
        <v>481</v>
      </c>
      <c r="T989" s="54" t="s">
        <v>517</v>
      </c>
      <c r="U989" s="54" t="s">
        <v>482</v>
      </c>
      <c r="V989" s="54" t="s">
        <v>482</v>
      </c>
      <c r="W989" s="54" t="s">
        <v>482</v>
      </c>
      <c r="X989" s="54" t="s">
        <v>482</v>
      </c>
      <c r="Y989" s="54" t="s">
        <v>482</v>
      </c>
      <c r="Z989" s="144"/>
      <c r="AA989" s="144"/>
      <c r="AB989" s="144"/>
      <c r="AC989" s="144"/>
      <c r="AD989" s="144"/>
      <c r="AE989" s="54" t="s">
        <v>482</v>
      </c>
      <c r="AF989" s="144">
        <v>200</v>
      </c>
      <c r="AG989" s="144">
        <v>200</v>
      </c>
      <c r="AH989" s="144">
        <v>200</v>
      </c>
      <c r="AI989" s="144"/>
      <c r="AJ989" s="144">
        <v>3</v>
      </c>
      <c r="AK989" s="144" t="s">
        <v>521</v>
      </c>
      <c r="AL989" s="146">
        <v>43817</v>
      </c>
      <c r="AM989" s="147">
        <v>8.9710000000000001</v>
      </c>
      <c r="AN989" s="148">
        <v>0.9</v>
      </c>
      <c r="AO989" s="149"/>
      <c r="AP989" s="149"/>
      <c r="AQ989" s="149"/>
      <c r="AR989" s="149"/>
      <c r="AS989" s="149"/>
      <c r="AT989" s="149"/>
      <c r="AU989" s="149"/>
      <c r="AV989" s="149"/>
      <c r="AW989" s="149"/>
      <c r="AX989" s="149"/>
      <c r="AY989" s="149"/>
      <c r="AZ989" s="149"/>
    </row>
    <row r="990" spans="1:52" s="143" customFormat="1" x14ac:dyDescent="0.2">
      <c r="A990" s="143">
        <v>790</v>
      </c>
      <c r="B990" s="143">
        <v>93</v>
      </c>
      <c r="C990" s="143">
        <v>1</v>
      </c>
      <c r="D990" s="143" t="s">
        <v>143</v>
      </c>
      <c r="F990" s="135"/>
      <c r="G990" s="136"/>
      <c r="H990" s="6" t="s">
        <v>5530</v>
      </c>
      <c r="I990" s="16" t="s">
        <v>480</v>
      </c>
      <c r="J990" s="310">
        <v>708104</v>
      </c>
      <c r="K990" s="144" t="s">
        <v>4807</v>
      </c>
      <c r="L990" s="144" t="s">
        <v>4807</v>
      </c>
      <c r="M990" s="219" t="s">
        <v>4808</v>
      </c>
      <c r="N990" s="145" t="s">
        <v>4809</v>
      </c>
      <c r="O990" s="145"/>
      <c r="P990" s="144" t="s">
        <v>895</v>
      </c>
      <c r="Q990" s="359">
        <v>8.3333333333333343E-2</v>
      </c>
      <c r="R990" s="265" t="s">
        <v>93</v>
      </c>
      <c r="S990" s="54" t="s">
        <v>481</v>
      </c>
      <c r="T990" s="54" t="s">
        <v>517</v>
      </c>
      <c r="U990" s="54" t="s">
        <v>482</v>
      </c>
      <c r="V990" s="54" t="s">
        <v>482</v>
      </c>
      <c r="W990" s="54" t="s">
        <v>482</v>
      </c>
      <c r="X990" s="54" t="s">
        <v>482</v>
      </c>
      <c r="Y990" s="54" t="s">
        <v>482</v>
      </c>
      <c r="Z990" s="144"/>
      <c r="AA990" s="144"/>
      <c r="AB990" s="144"/>
      <c r="AC990" s="144"/>
      <c r="AD990" s="144"/>
      <c r="AE990" s="54" t="s">
        <v>482</v>
      </c>
      <c r="AF990" s="144">
        <v>200</v>
      </c>
      <c r="AG990" s="144">
        <v>200</v>
      </c>
      <c r="AH990" s="144">
        <v>200</v>
      </c>
      <c r="AI990" s="144"/>
      <c r="AJ990" s="144">
        <v>3</v>
      </c>
      <c r="AK990" s="144" t="s">
        <v>521</v>
      </c>
      <c r="AL990" s="146">
        <v>43817</v>
      </c>
      <c r="AM990" s="147">
        <v>8.9710000000000001</v>
      </c>
      <c r="AN990" s="148">
        <v>0.9</v>
      </c>
      <c r="AO990" s="149"/>
      <c r="AP990" s="149"/>
      <c r="AQ990" s="149"/>
      <c r="AR990" s="149"/>
      <c r="AS990" s="149"/>
      <c r="AT990" s="149"/>
      <c r="AU990" s="149"/>
      <c r="AV990" s="149"/>
      <c r="AW990" s="149"/>
      <c r="AX990" s="149"/>
      <c r="AY990" s="149"/>
      <c r="AZ990" s="149"/>
    </row>
    <row r="991" spans="1:52" s="143" customFormat="1" x14ac:dyDescent="0.2">
      <c r="A991" s="143">
        <v>790</v>
      </c>
      <c r="B991" s="143">
        <v>93</v>
      </c>
      <c r="C991" s="143">
        <v>1</v>
      </c>
      <c r="D991" s="143" t="s">
        <v>143</v>
      </c>
      <c r="F991" s="135"/>
      <c r="G991" s="136"/>
      <c r="H991" s="6" t="s">
        <v>5530</v>
      </c>
      <c r="I991" s="16" t="s">
        <v>480</v>
      </c>
      <c r="J991" s="310">
        <v>708105</v>
      </c>
      <c r="K991" s="144" t="s">
        <v>4810</v>
      </c>
      <c r="L991" s="144" t="s">
        <v>4810</v>
      </c>
      <c r="M991" s="219" t="s">
        <v>4811</v>
      </c>
      <c r="N991" s="145" t="s">
        <v>4812</v>
      </c>
      <c r="O991" s="145"/>
      <c r="P991" s="144" t="s">
        <v>895</v>
      </c>
      <c r="Q991" s="359">
        <v>8.3333333333333343E-2</v>
      </c>
      <c r="R991" s="265" t="s">
        <v>93</v>
      </c>
      <c r="S991" s="54" t="s">
        <v>481</v>
      </c>
      <c r="T991" s="54" t="s">
        <v>517</v>
      </c>
      <c r="U991" s="54" t="s">
        <v>482</v>
      </c>
      <c r="V991" s="54" t="s">
        <v>482</v>
      </c>
      <c r="W991" s="54" t="s">
        <v>482</v>
      </c>
      <c r="X991" s="54" t="s">
        <v>482</v>
      </c>
      <c r="Y991" s="54" t="s">
        <v>482</v>
      </c>
      <c r="Z991" s="144"/>
      <c r="AA991" s="144"/>
      <c r="AB991" s="144"/>
      <c r="AC991" s="144"/>
      <c r="AD991" s="144"/>
      <c r="AE991" s="54" t="s">
        <v>482</v>
      </c>
      <c r="AF991" s="144">
        <v>200</v>
      </c>
      <c r="AG991" s="144">
        <v>200</v>
      </c>
      <c r="AH991" s="144">
        <v>200</v>
      </c>
      <c r="AI991" s="144"/>
      <c r="AJ991" s="144">
        <v>3</v>
      </c>
      <c r="AK991" s="144" t="s">
        <v>521</v>
      </c>
      <c r="AL991" s="146">
        <v>43817</v>
      </c>
      <c r="AM991" s="147">
        <v>8.9710000000000001</v>
      </c>
      <c r="AN991" s="148">
        <v>0.9</v>
      </c>
      <c r="AO991" s="149"/>
      <c r="AP991" s="149"/>
      <c r="AQ991" s="149"/>
      <c r="AR991" s="149"/>
      <c r="AS991" s="149"/>
      <c r="AT991" s="149"/>
      <c r="AU991" s="149"/>
      <c r="AV991" s="149"/>
      <c r="AW991" s="149"/>
      <c r="AX991" s="149"/>
      <c r="AY991" s="149"/>
      <c r="AZ991" s="149"/>
    </row>
    <row r="992" spans="1:52" s="143" customFormat="1" x14ac:dyDescent="0.2">
      <c r="A992" s="143">
        <v>790</v>
      </c>
      <c r="B992" s="143">
        <v>93</v>
      </c>
      <c r="C992" s="143">
        <v>1</v>
      </c>
      <c r="D992" s="143" t="s">
        <v>143</v>
      </c>
      <c r="F992" s="135"/>
      <c r="G992" s="136"/>
      <c r="H992" s="6" t="s">
        <v>5530</v>
      </c>
      <c r="I992" s="16" t="s">
        <v>480</v>
      </c>
      <c r="J992" s="310">
        <v>708106</v>
      </c>
      <c r="K992" s="144" t="s">
        <v>4813</v>
      </c>
      <c r="L992" s="144" t="s">
        <v>4813</v>
      </c>
      <c r="M992" s="219" t="s">
        <v>4814</v>
      </c>
      <c r="N992" s="145" t="s">
        <v>4815</v>
      </c>
      <c r="O992" s="145"/>
      <c r="P992" s="144" t="s">
        <v>895</v>
      </c>
      <c r="Q992" s="359">
        <v>8.3333333333333343E-2</v>
      </c>
      <c r="R992" s="265" t="s">
        <v>93</v>
      </c>
      <c r="S992" s="54" t="s">
        <v>481</v>
      </c>
      <c r="T992" s="54" t="s">
        <v>517</v>
      </c>
      <c r="U992" s="54" t="s">
        <v>482</v>
      </c>
      <c r="V992" s="54" t="s">
        <v>482</v>
      </c>
      <c r="W992" s="54" t="s">
        <v>482</v>
      </c>
      <c r="X992" s="54" t="s">
        <v>482</v>
      </c>
      <c r="Y992" s="54" t="s">
        <v>482</v>
      </c>
      <c r="Z992" s="144"/>
      <c r="AA992" s="144"/>
      <c r="AB992" s="144"/>
      <c r="AC992" s="144"/>
      <c r="AD992" s="144"/>
      <c r="AE992" s="54" t="s">
        <v>482</v>
      </c>
      <c r="AF992" s="144">
        <v>200</v>
      </c>
      <c r="AG992" s="144">
        <v>200</v>
      </c>
      <c r="AH992" s="144">
        <v>200</v>
      </c>
      <c r="AI992" s="144"/>
      <c r="AJ992" s="144">
        <v>3</v>
      </c>
      <c r="AK992" s="144" t="s">
        <v>521</v>
      </c>
      <c r="AL992" s="146">
        <v>43817</v>
      </c>
      <c r="AM992" s="147">
        <v>8.9710000000000001</v>
      </c>
      <c r="AN992" s="148">
        <v>0.9</v>
      </c>
      <c r="AO992" s="149"/>
      <c r="AP992" s="149"/>
      <c r="AQ992" s="149"/>
      <c r="AR992" s="149"/>
      <c r="AS992" s="149"/>
      <c r="AT992" s="149"/>
      <c r="AU992" s="149"/>
      <c r="AV992" s="149"/>
      <c r="AW992" s="149"/>
      <c r="AX992" s="149"/>
      <c r="AY992" s="149"/>
      <c r="AZ992" s="149"/>
    </row>
    <row r="993" spans="1:61" s="143" customFormat="1" x14ac:dyDescent="0.2">
      <c r="A993" s="143">
        <v>790</v>
      </c>
      <c r="B993" s="143">
        <v>93</v>
      </c>
      <c r="C993" s="143">
        <v>1</v>
      </c>
      <c r="D993" s="143" t="s">
        <v>143</v>
      </c>
      <c r="F993" s="135"/>
      <c r="G993" s="136"/>
      <c r="H993" s="6" t="s">
        <v>5530</v>
      </c>
      <c r="I993" s="16" t="s">
        <v>480</v>
      </c>
      <c r="J993" s="310">
        <v>708107</v>
      </c>
      <c r="K993" s="144" t="s">
        <v>4816</v>
      </c>
      <c r="L993" s="144" t="s">
        <v>4816</v>
      </c>
      <c r="M993" s="219" t="s">
        <v>4817</v>
      </c>
      <c r="N993" s="145" t="s">
        <v>4818</v>
      </c>
      <c r="O993" s="145"/>
      <c r="P993" s="144" t="s">
        <v>895</v>
      </c>
      <c r="Q993" s="359">
        <v>8.3333333333333343E-2</v>
      </c>
      <c r="R993" s="265" t="s">
        <v>93</v>
      </c>
      <c r="S993" s="54" t="s">
        <v>481</v>
      </c>
      <c r="T993" s="54" t="s">
        <v>517</v>
      </c>
      <c r="U993" s="54" t="s">
        <v>482</v>
      </c>
      <c r="V993" s="54" t="s">
        <v>482</v>
      </c>
      <c r="W993" s="54" t="s">
        <v>482</v>
      </c>
      <c r="X993" s="54" t="s">
        <v>482</v>
      </c>
      <c r="Y993" s="54" t="s">
        <v>482</v>
      </c>
      <c r="Z993" s="144"/>
      <c r="AA993" s="144"/>
      <c r="AB993" s="144"/>
      <c r="AC993" s="144"/>
      <c r="AD993" s="144"/>
      <c r="AE993" s="54" t="s">
        <v>482</v>
      </c>
      <c r="AF993" s="144">
        <v>200</v>
      </c>
      <c r="AG993" s="144">
        <v>200</v>
      </c>
      <c r="AH993" s="144">
        <v>200</v>
      </c>
      <c r="AI993" s="144"/>
      <c r="AJ993" s="144">
        <v>3</v>
      </c>
      <c r="AK993" s="144" t="s">
        <v>521</v>
      </c>
      <c r="AL993" s="146">
        <v>43817</v>
      </c>
      <c r="AM993" s="147">
        <v>8.9710000000000001</v>
      </c>
      <c r="AN993" s="148">
        <v>0.9</v>
      </c>
      <c r="AO993" s="149"/>
      <c r="AP993" s="149"/>
      <c r="AQ993" s="149"/>
      <c r="AR993" s="149"/>
      <c r="AS993" s="149"/>
      <c r="AT993" s="149"/>
      <c r="AU993" s="149"/>
      <c r="AV993" s="149"/>
      <c r="AW993" s="149"/>
      <c r="AX993" s="149"/>
      <c r="AY993" s="149"/>
      <c r="AZ993" s="149"/>
    </row>
    <row r="994" spans="1:61" s="143" customFormat="1" x14ac:dyDescent="0.2">
      <c r="A994" s="143">
        <v>790</v>
      </c>
      <c r="B994" s="143">
        <v>93</v>
      </c>
      <c r="C994" s="143">
        <v>1</v>
      </c>
      <c r="D994" s="143" t="s">
        <v>143</v>
      </c>
      <c r="F994" s="135"/>
      <c r="G994" s="136"/>
      <c r="H994" s="6" t="s">
        <v>5530</v>
      </c>
      <c r="I994" s="16" t="s">
        <v>480</v>
      </c>
      <c r="J994" s="310">
        <v>708108</v>
      </c>
      <c r="K994" s="144" t="s">
        <v>4819</v>
      </c>
      <c r="L994" s="144" t="s">
        <v>4819</v>
      </c>
      <c r="M994" s="219" t="s">
        <v>4820</v>
      </c>
      <c r="N994" s="145" t="s">
        <v>4821</v>
      </c>
      <c r="O994" s="145"/>
      <c r="P994" s="144" t="s">
        <v>895</v>
      </c>
      <c r="Q994" s="359">
        <v>8.3333333333333343E-2</v>
      </c>
      <c r="R994" s="265" t="s">
        <v>93</v>
      </c>
      <c r="S994" s="54" t="s">
        <v>481</v>
      </c>
      <c r="T994" s="54" t="s">
        <v>517</v>
      </c>
      <c r="U994" s="54" t="s">
        <v>482</v>
      </c>
      <c r="V994" s="54" t="s">
        <v>482</v>
      </c>
      <c r="W994" s="54" t="s">
        <v>482</v>
      </c>
      <c r="X994" s="54" t="s">
        <v>482</v>
      </c>
      <c r="Y994" s="54" t="s">
        <v>482</v>
      </c>
      <c r="Z994" s="144"/>
      <c r="AA994" s="144"/>
      <c r="AB994" s="144"/>
      <c r="AC994" s="144"/>
      <c r="AD994" s="144"/>
      <c r="AE994" s="54" t="s">
        <v>482</v>
      </c>
      <c r="AF994" s="144">
        <v>200</v>
      </c>
      <c r="AG994" s="144">
        <v>200</v>
      </c>
      <c r="AH994" s="144">
        <v>200</v>
      </c>
      <c r="AI994" s="144"/>
      <c r="AJ994" s="144">
        <v>3</v>
      </c>
      <c r="AK994" s="144" t="s">
        <v>521</v>
      </c>
      <c r="AL994" s="146">
        <v>43817</v>
      </c>
      <c r="AM994" s="147">
        <v>8.9710000000000001</v>
      </c>
      <c r="AN994" s="148">
        <v>0.9</v>
      </c>
      <c r="AO994" s="149"/>
      <c r="AP994" s="149"/>
      <c r="AQ994" s="149"/>
      <c r="AR994" s="149"/>
      <c r="AS994" s="149"/>
      <c r="AT994" s="149"/>
      <c r="AU994" s="149"/>
      <c r="AV994" s="149"/>
      <c r="AW994" s="149"/>
      <c r="AX994" s="149"/>
      <c r="AY994" s="149"/>
      <c r="AZ994" s="149"/>
    </row>
    <row r="995" spans="1:61" s="143" customFormat="1" x14ac:dyDescent="0.2">
      <c r="A995" s="143">
        <v>790</v>
      </c>
      <c r="B995" s="143">
        <v>93</v>
      </c>
      <c r="C995" s="143">
        <v>1</v>
      </c>
      <c r="D995" s="143" t="s">
        <v>143</v>
      </c>
      <c r="F995" s="135"/>
      <c r="G995" s="136"/>
      <c r="H995" s="6" t="s">
        <v>5530</v>
      </c>
      <c r="I995" s="16" t="s">
        <v>480</v>
      </c>
      <c r="J995" s="310">
        <v>708109</v>
      </c>
      <c r="K995" s="144" t="s">
        <v>4822</v>
      </c>
      <c r="L995" s="144" t="s">
        <v>4822</v>
      </c>
      <c r="M995" s="219" t="s">
        <v>4823</v>
      </c>
      <c r="N995" s="145" t="s">
        <v>4824</v>
      </c>
      <c r="O995" s="145"/>
      <c r="P995" s="144" t="s">
        <v>895</v>
      </c>
      <c r="Q995" s="359">
        <v>8.3333333333333343E-2</v>
      </c>
      <c r="R995" s="265" t="s">
        <v>93</v>
      </c>
      <c r="S995" s="54" t="s">
        <v>481</v>
      </c>
      <c r="T995" s="54" t="s">
        <v>517</v>
      </c>
      <c r="U995" s="54" t="s">
        <v>482</v>
      </c>
      <c r="V995" s="54" t="s">
        <v>482</v>
      </c>
      <c r="W995" s="54" t="s">
        <v>482</v>
      </c>
      <c r="X995" s="54" t="s">
        <v>482</v>
      </c>
      <c r="Y995" s="54" t="s">
        <v>482</v>
      </c>
      <c r="Z995" s="144"/>
      <c r="AA995" s="144"/>
      <c r="AB995" s="144"/>
      <c r="AC995" s="144"/>
      <c r="AD995" s="144"/>
      <c r="AE995" s="54" t="s">
        <v>482</v>
      </c>
      <c r="AF995" s="144">
        <v>200</v>
      </c>
      <c r="AG995" s="144">
        <v>200</v>
      </c>
      <c r="AH995" s="144">
        <v>200</v>
      </c>
      <c r="AI995" s="144"/>
      <c r="AJ995" s="144">
        <v>3</v>
      </c>
      <c r="AK995" s="144" t="s">
        <v>521</v>
      </c>
      <c r="AL995" s="146">
        <v>43817</v>
      </c>
      <c r="AM995" s="147">
        <v>8.9710000000000001</v>
      </c>
      <c r="AN995" s="148">
        <v>0.9</v>
      </c>
      <c r="AO995" s="149"/>
      <c r="AP995" s="149"/>
      <c r="AQ995" s="149"/>
      <c r="AR995" s="149"/>
      <c r="AS995" s="149"/>
      <c r="AT995" s="149"/>
      <c r="AU995" s="149"/>
      <c r="AV995" s="149"/>
      <c r="AW995" s="149"/>
      <c r="AX995" s="149"/>
      <c r="AY995" s="149"/>
      <c r="AZ995" s="149"/>
    </row>
    <row r="996" spans="1:61" s="143" customFormat="1" x14ac:dyDescent="0.2">
      <c r="A996" s="143">
        <v>790</v>
      </c>
      <c r="B996" s="143">
        <v>93</v>
      </c>
      <c r="C996" s="143">
        <v>1</v>
      </c>
      <c r="D996" s="143" t="s">
        <v>143</v>
      </c>
      <c r="F996" s="135"/>
      <c r="G996" s="136"/>
      <c r="H996" s="6" t="s">
        <v>5530</v>
      </c>
      <c r="I996" s="16" t="s">
        <v>480</v>
      </c>
      <c r="J996" s="310">
        <v>708110</v>
      </c>
      <c r="K996" s="144" t="s">
        <v>4825</v>
      </c>
      <c r="L996" s="144" t="s">
        <v>4825</v>
      </c>
      <c r="M996" s="219" t="s">
        <v>4826</v>
      </c>
      <c r="N996" s="145" t="s">
        <v>4827</v>
      </c>
      <c r="O996" s="145"/>
      <c r="P996" s="144" t="s">
        <v>895</v>
      </c>
      <c r="Q996" s="359">
        <v>8.3333333333333343E-2</v>
      </c>
      <c r="R996" s="265" t="s">
        <v>93</v>
      </c>
      <c r="S996" s="54" t="s">
        <v>481</v>
      </c>
      <c r="T996" s="54" t="s">
        <v>517</v>
      </c>
      <c r="U996" s="54" t="s">
        <v>482</v>
      </c>
      <c r="V996" s="54" t="s">
        <v>482</v>
      </c>
      <c r="W996" s="54" t="s">
        <v>482</v>
      </c>
      <c r="X996" s="54" t="s">
        <v>482</v>
      </c>
      <c r="Y996" s="54" t="s">
        <v>482</v>
      </c>
      <c r="Z996" s="144"/>
      <c r="AA996" s="144"/>
      <c r="AB996" s="144"/>
      <c r="AC996" s="144"/>
      <c r="AD996" s="144"/>
      <c r="AE996" s="54" t="s">
        <v>482</v>
      </c>
      <c r="AF996" s="144">
        <v>200</v>
      </c>
      <c r="AG996" s="144">
        <v>200</v>
      </c>
      <c r="AH996" s="144">
        <v>200</v>
      </c>
      <c r="AI996" s="144"/>
      <c r="AJ996" s="144">
        <v>3</v>
      </c>
      <c r="AK996" s="144" t="s">
        <v>521</v>
      </c>
      <c r="AL996" s="146">
        <v>43817</v>
      </c>
      <c r="AM996" s="147">
        <v>8.9710000000000001</v>
      </c>
      <c r="AN996" s="148">
        <v>0.9</v>
      </c>
      <c r="AO996" s="149"/>
      <c r="AP996" s="149"/>
      <c r="AQ996" s="149"/>
      <c r="AR996" s="149"/>
      <c r="AS996" s="149"/>
      <c r="AT996" s="149"/>
      <c r="AU996" s="149"/>
      <c r="AV996" s="149"/>
      <c r="AW996" s="149"/>
      <c r="AX996" s="149"/>
      <c r="AY996" s="149"/>
      <c r="AZ996" s="149"/>
    </row>
    <row r="997" spans="1:61" s="143" customFormat="1" x14ac:dyDescent="0.2">
      <c r="A997" s="143">
        <v>790</v>
      </c>
      <c r="B997" s="143">
        <v>93</v>
      </c>
      <c r="C997" s="143">
        <v>1</v>
      </c>
      <c r="D997" s="143" t="s">
        <v>143</v>
      </c>
      <c r="F997" s="135"/>
      <c r="G997" s="136"/>
      <c r="H997" s="6" t="s">
        <v>5530</v>
      </c>
      <c r="I997" s="16" t="s">
        <v>480</v>
      </c>
      <c r="J997" s="310">
        <v>708111</v>
      </c>
      <c r="K997" s="144" t="s">
        <v>4828</v>
      </c>
      <c r="L997" s="144" t="s">
        <v>4828</v>
      </c>
      <c r="M997" s="219" t="s">
        <v>4829</v>
      </c>
      <c r="N997" s="145" t="s">
        <v>4830</v>
      </c>
      <c r="O997" s="145"/>
      <c r="P997" s="144" t="s">
        <v>895</v>
      </c>
      <c r="Q997" s="359">
        <v>8.3333333333333343E-2</v>
      </c>
      <c r="R997" s="265" t="s">
        <v>93</v>
      </c>
      <c r="S997" s="54" t="s">
        <v>481</v>
      </c>
      <c r="T997" s="54" t="s">
        <v>517</v>
      </c>
      <c r="U997" s="54" t="s">
        <v>482</v>
      </c>
      <c r="V997" s="54" t="s">
        <v>482</v>
      </c>
      <c r="W997" s="54" t="s">
        <v>482</v>
      </c>
      <c r="X997" s="54" t="s">
        <v>482</v>
      </c>
      <c r="Y997" s="54" t="s">
        <v>482</v>
      </c>
      <c r="Z997" s="144"/>
      <c r="AA997" s="144"/>
      <c r="AB997" s="144"/>
      <c r="AC997" s="144"/>
      <c r="AD997" s="144"/>
      <c r="AE997" s="54" t="s">
        <v>482</v>
      </c>
      <c r="AF997" s="144">
        <v>200</v>
      </c>
      <c r="AG997" s="144">
        <v>200</v>
      </c>
      <c r="AH997" s="144">
        <v>200</v>
      </c>
      <c r="AI997" s="144"/>
      <c r="AJ997" s="144">
        <v>3</v>
      </c>
      <c r="AK997" s="144" t="s">
        <v>521</v>
      </c>
      <c r="AL997" s="146">
        <v>43817</v>
      </c>
      <c r="AM997" s="147">
        <v>8.9710000000000001</v>
      </c>
      <c r="AN997" s="148">
        <v>0.9</v>
      </c>
      <c r="AO997" s="149"/>
      <c r="AP997" s="149"/>
      <c r="AQ997" s="149"/>
      <c r="AR997" s="149"/>
      <c r="AS997" s="149"/>
      <c r="AT997" s="149"/>
      <c r="AU997" s="149"/>
      <c r="AV997" s="149"/>
      <c r="AW997" s="149"/>
      <c r="AX997" s="149"/>
      <c r="AY997" s="149"/>
      <c r="AZ997" s="149"/>
    </row>
    <row r="998" spans="1:61" s="143" customFormat="1" x14ac:dyDescent="0.2">
      <c r="A998" s="143">
        <v>790</v>
      </c>
      <c r="B998" s="143">
        <v>93</v>
      </c>
      <c r="C998" s="143">
        <v>1</v>
      </c>
      <c r="D998" s="143" t="s">
        <v>143</v>
      </c>
      <c r="F998" s="135"/>
      <c r="G998" s="136"/>
      <c r="H998" s="6" t="s">
        <v>5530</v>
      </c>
      <c r="I998" s="16" t="s">
        <v>480</v>
      </c>
      <c r="J998" s="310">
        <v>708112</v>
      </c>
      <c r="K998" s="144" t="s">
        <v>4831</v>
      </c>
      <c r="L998" s="144" t="s">
        <v>4831</v>
      </c>
      <c r="M998" s="219" t="s">
        <v>4832</v>
      </c>
      <c r="N998" s="145" t="s">
        <v>4833</v>
      </c>
      <c r="O998" s="145"/>
      <c r="P998" s="144" t="s">
        <v>895</v>
      </c>
      <c r="Q998" s="359">
        <v>8.3333333333333343E-2</v>
      </c>
      <c r="R998" s="265" t="s">
        <v>93</v>
      </c>
      <c r="S998" s="54" t="s">
        <v>481</v>
      </c>
      <c r="T998" s="54" t="s">
        <v>517</v>
      </c>
      <c r="U998" s="54" t="s">
        <v>482</v>
      </c>
      <c r="V998" s="54" t="s">
        <v>482</v>
      </c>
      <c r="W998" s="54" t="s">
        <v>482</v>
      </c>
      <c r="X998" s="54" t="s">
        <v>482</v>
      </c>
      <c r="Y998" s="54" t="s">
        <v>482</v>
      </c>
      <c r="Z998" s="144"/>
      <c r="AA998" s="144"/>
      <c r="AB998" s="144"/>
      <c r="AC998" s="144"/>
      <c r="AD998" s="144"/>
      <c r="AE998" s="54" t="s">
        <v>482</v>
      </c>
      <c r="AF998" s="144">
        <v>200</v>
      </c>
      <c r="AG998" s="144">
        <v>200</v>
      </c>
      <c r="AH998" s="144">
        <v>200</v>
      </c>
      <c r="AI998" s="144"/>
      <c r="AJ998" s="144">
        <v>3</v>
      </c>
      <c r="AK998" s="144" t="s">
        <v>521</v>
      </c>
      <c r="AL998" s="146">
        <v>43817</v>
      </c>
      <c r="AM998" s="147">
        <v>8.9710000000000001</v>
      </c>
      <c r="AN998" s="148">
        <v>0.9</v>
      </c>
      <c r="AO998" s="149"/>
      <c r="AP998" s="149"/>
      <c r="AQ998" s="149"/>
      <c r="AR998" s="149"/>
      <c r="AS998" s="149"/>
      <c r="AT998" s="149"/>
      <c r="AU998" s="149"/>
      <c r="AV998" s="149"/>
      <c r="AW998" s="149"/>
      <c r="AX998" s="149"/>
      <c r="AY998" s="149"/>
      <c r="AZ998" s="149"/>
    </row>
    <row r="999" spans="1:61" s="143" customFormat="1" x14ac:dyDescent="0.2">
      <c r="A999" s="143">
        <v>790</v>
      </c>
      <c r="B999" s="143">
        <v>93</v>
      </c>
      <c r="C999" s="143">
        <v>1</v>
      </c>
      <c r="D999" s="143" t="s">
        <v>143</v>
      </c>
      <c r="F999" s="135"/>
      <c r="G999" s="136"/>
      <c r="H999" s="6" t="s">
        <v>5530</v>
      </c>
      <c r="I999" s="16" t="s">
        <v>480</v>
      </c>
      <c r="J999" s="310">
        <v>708113</v>
      </c>
      <c r="K999" s="144" t="s">
        <v>4834</v>
      </c>
      <c r="L999" s="144" t="s">
        <v>4834</v>
      </c>
      <c r="M999" s="219" t="s">
        <v>4835</v>
      </c>
      <c r="N999" s="145" t="s">
        <v>4836</v>
      </c>
      <c r="O999" s="145"/>
      <c r="P999" s="144" t="s">
        <v>895</v>
      </c>
      <c r="Q999" s="359">
        <v>8.3333333333333343E-2</v>
      </c>
      <c r="R999" s="265" t="s">
        <v>93</v>
      </c>
      <c r="S999" s="54" t="s">
        <v>481</v>
      </c>
      <c r="T999" s="54" t="s">
        <v>517</v>
      </c>
      <c r="U999" s="54" t="s">
        <v>482</v>
      </c>
      <c r="V999" s="54" t="s">
        <v>482</v>
      </c>
      <c r="W999" s="54" t="s">
        <v>482</v>
      </c>
      <c r="X999" s="54" t="s">
        <v>482</v>
      </c>
      <c r="Y999" s="54" t="s">
        <v>482</v>
      </c>
      <c r="Z999" s="144"/>
      <c r="AA999" s="144"/>
      <c r="AB999" s="144"/>
      <c r="AC999" s="144"/>
      <c r="AD999" s="144"/>
      <c r="AE999" s="54" t="s">
        <v>482</v>
      </c>
      <c r="AF999" s="144">
        <v>200</v>
      </c>
      <c r="AG999" s="144">
        <v>200</v>
      </c>
      <c r="AH999" s="144">
        <v>200</v>
      </c>
      <c r="AI999" s="144"/>
      <c r="AJ999" s="144">
        <v>3</v>
      </c>
      <c r="AK999" s="144" t="s">
        <v>521</v>
      </c>
      <c r="AL999" s="146">
        <v>43817</v>
      </c>
      <c r="AM999" s="147">
        <v>8.9710000000000001</v>
      </c>
      <c r="AN999" s="148">
        <v>0.9</v>
      </c>
      <c r="AO999" s="149"/>
      <c r="AP999" s="149"/>
      <c r="AQ999" s="149"/>
      <c r="AR999" s="149"/>
      <c r="AS999" s="149"/>
      <c r="AT999" s="149"/>
      <c r="AU999" s="149"/>
      <c r="AV999" s="149"/>
      <c r="AW999" s="149"/>
      <c r="AX999" s="149"/>
      <c r="AY999" s="149"/>
      <c r="AZ999" s="149"/>
    </row>
    <row r="1000" spans="1:61" s="282" customFormat="1" ht="13.5" customHeight="1" x14ac:dyDescent="0.25">
      <c r="A1000" s="234">
        <v>790</v>
      </c>
      <c r="B1000" s="234">
        <v>94</v>
      </c>
      <c r="C1000" s="234"/>
      <c r="D1000" s="235" t="s">
        <v>2091</v>
      </c>
      <c r="E1000" s="278"/>
      <c r="F1000" s="37"/>
      <c r="G1000" s="38"/>
      <c r="H1000" s="279"/>
      <c r="I1000" s="240"/>
      <c r="J1000" s="302"/>
      <c r="K1000" s="240"/>
      <c r="L1000" s="240"/>
      <c r="M1000" s="324"/>
      <c r="N1000" s="8"/>
      <c r="O1000" s="8"/>
      <c r="P1000" s="8"/>
      <c r="Q1000" s="349"/>
      <c r="R1000" s="281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240"/>
      <c r="AG1000" s="240"/>
      <c r="AH1000" s="240"/>
      <c r="AI1000" s="8"/>
      <c r="AJ1000" s="240"/>
      <c r="AK1000" s="8"/>
      <c r="AL1000" s="8"/>
      <c r="AM1000" s="8"/>
      <c r="AN1000" s="8"/>
      <c r="AO1000" s="2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61" s="2" customFormat="1" ht="13.5" customHeight="1" x14ac:dyDescent="0.25">
      <c r="A1001" s="2">
        <v>790</v>
      </c>
      <c r="B1001" s="2">
        <v>94</v>
      </c>
      <c r="C1001" s="2">
        <v>1</v>
      </c>
      <c r="D1001" s="2" t="s">
        <v>144</v>
      </c>
      <c r="E1001" s="3"/>
      <c r="F1001" s="19"/>
      <c r="G1001" s="4" t="s">
        <v>93</v>
      </c>
      <c r="H1001" s="6" t="s">
        <v>5530</v>
      </c>
      <c r="I1001" s="16" t="s">
        <v>480</v>
      </c>
      <c r="J1001" s="286">
        <v>690253</v>
      </c>
      <c r="K1001" s="16" t="s">
        <v>896</v>
      </c>
      <c r="L1001" s="16" t="s">
        <v>896</v>
      </c>
      <c r="M1001" s="329" t="s">
        <v>897</v>
      </c>
      <c r="N1001" s="8" t="s">
        <v>898</v>
      </c>
      <c r="O1001" s="16" t="s">
        <v>899</v>
      </c>
      <c r="P1001" s="16" t="s">
        <v>900</v>
      </c>
      <c r="Q1001" s="346">
        <v>54.862499999999997</v>
      </c>
      <c r="R1001" s="255" t="s">
        <v>93</v>
      </c>
      <c r="S1001" s="16" t="s">
        <v>481</v>
      </c>
      <c r="T1001" s="16" t="s">
        <v>517</v>
      </c>
      <c r="U1001" s="16" t="s">
        <v>482</v>
      </c>
      <c r="V1001" s="16" t="s">
        <v>482</v>
      </c>
      <c r="W1001" s="16" t="s">
        <v>482</v>
      </c>
      <c r="X1001" s="16" t="s">
        <v>482</v>
      </c>
      <c r="Y1001" s="16" t="s">
        <v>482</v>
      </c>
      <c r="Z1001" s="16"/>
      <c r="AA1001" s="16"/>
      <c r="AB1001" s="16"/>
      <c r="AC1001" s="16"/>
      <c r="AD1001" s="16"/>
      <c r="AE1001" s="16" t="s">
        <v>482</v>
      </c>
      <c r="AF1001" s="16">
        <v>4</v>
      </c>
      <c r="AG1001" s="16">
        <v>4</v>
      </c>
      <c r="AH1001" s="16">
        <v>4</v>
      </c>
      <c r="AI1001" s="16"/>
      <c r="AJ1001" s="16">
        <v>3</v>
      </c>
      <c r="AK1001" s="16" t="s">
        <v>521</v>
      </c>
      <c r="AL1001" s="34">
        <v>43817</v>
      </c>
      <c r="AM1001" s="18">
        <v>8.9710000000000001</v>
      </c>
      <c r="AN1001" s="35">
        <v>0.9</v>
      </c>
      <c r="AO1001" s="12"/>
    </row>
    <row r="1002" spans="1:61" s="2" customFormat="1" ht="13.5" customHeight="1" x14ac:dyDescent="0.25">
      <c r="A1002" s="2">
        <v>790</v>
      </c>
      <c r="B1002" s="2">
        <v>94</v>
      </c>
      <c r="C1002" s="2">
        <v>2</v>
      </c>
      <c r="D1002" s="2" t="s">
        <v>145</v>
      </c>
      <c r="E1002" s="2" t="s">
        <v>146</v>
      </c>
      <c r="F1002" s="19"/>
      <c r="G1002" s="4" t="s">
        <v>93</v>
      </c>
      <c r="H1002" s="6" t="s">
        <v>5530</v>
      </c>
      <c r="I1002" s="16" t="s">
        <v>480</v>
      </c>
      <c r="J1002" s="286">
        <v>690324</v>
      </c>
      <c r="K1002" s="16" t="s">
        <v>901</v>
      </c>
      <c r="L1002" s="16" t="s">
        <v>901</v>
      </c>
      <c r="M1002" s="329" t="s">
        <v>902</v>
      </c>
      <c r="N1002" s="8" t="s">
        <v>903</v>
      </c>
      <c r="O1002" s="16" t="s">
        <v>904</v>
      </c>
      <c r="P1002" s="16" t="s">
        <v>905</v>
      </c>
      <c r="Q1002" s="346">
        <v>70.830769230769221</v>
      </c>
      <c r="R1002" s="255" t="s">
        <v>93</v>
      </c>
      <c r="S1002" s="16" t="s">
        <v>481</v>
      </c>
      <c r="T1002" s="16" t="s">
        <v>517</v>
      </c>
      <c r="U1002" s="16" t="s">
        <v>482</v>
      </c>
      <c r="V1002" s="16" t="s">
        <v>482</v>
      </c>
      <c r="W1002" s="16" t="s">
        <v>482</v>
      </c>
      <c r="X1002" s="16" t="s">
        <v>482</v>
      </c>
      <c r="Y1002" s="16" t="s">
        <v>482</v>
      </c>
      <c r="Z1002" s="16"/>
      <c r="AA1002" s="16"/>
      <c r="AB1002" s="16"/>
      <c r="AC1002" s="16"/>
      <c r="AD1002" s="16"/>
      <c r="AE1002" s="16" t="s">
        <v>482</v>
      </c>
      <c r="AF1002" s="16">
        <v>1</v>
      </c>
      <c r="AG1002" s="16">
        <v>1</v>
      </c>
      <c r="AH1002" s="16">
        <v>1</v>
      </c>
      <c r="AI1002" s="16"/>
      <c r="AJ1002" s="16">
        <v>3</v>
      </c>
      <c r="AK1002" s="16" t="s">
        <v>483</v>
      </c>
      <c r="AL1002" s="34">
        <v>43817</v>
      </c>
      <c r="AM1002" s="18">
        <v>10.2753</v>
      </c>
      <c r="AN1002" s="35">
        <v>0.9</v>
      </c>
      <c r="AO1002" s="12"/>
    </row>
    <row r="1003" spans="1:61" s="282" customFormat="1" ht="13.5" customHeight="1" x14ac:dyDescent="0.25">
      <c r="A1003" s="234">
        <v>790</v>
      </c>
      <c r="B1003" s="234">
        <v>95</v>
      </c>
      <c r="C1003" s="234"/>
      <c r="D1003" s="235" t="s">
        <v>2092</v>
      </c>
      <c r="E1003" s="278"/>
      <c r="F1003" s="37"/>
      <c r="G1003" s="38"/>
      <c r="H1003" s="279"/>
      <c r="I1003" s="240"/>
      <c r="J1003" s="302"/>
      <c r="K1003" s="240"/>
      <c r="L1003" s="240"/>
      <c r="M1003" s="324"/>
      <c r="N1003" s="8"/>
      <c r="O1003" s="8"/>
      <c r="P1003" s="8"/>
      <c r="Q1003" s="349"/>
      <c r="R1003" s="281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240"/>
      <c r="AG1003" s="240"/>
      <c r="AH1003" s="240"/>
      <c r="AI1003" s="8"/>
      <c r="AJ1003" s="240"/>
      <c r="AK1003" s="8"/>
      <c r="AL1003" s="8"/>
      <c r="AM1003" s="8"/>
      <c r="AN1003" s="8"/>
      <c r="AO1003" s="2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61" s="2" customFormat="1" ht="13.5" customHeight="1" x14ac:dyDescent="0.25">
      <c r="A1004" s="2">
        <v>790</v>
      </c>
      <c r="B1004" s="2">
        <v>95</v>
      </c>
      <c r="C1004" s="2">
        <v>1</v>
      </c>
      <c r="D1004" s="2" t="s">
        <v>458</v>
      </c>
      <c r="F1004" s="19">
        <v>102</v>
      </c>
      <c r="G1004" s="4" t="s">
        <v>93</v>
      </c>
      <c r="H1004" s="6" t="s">
        <v>5530</v>
      </c>
      <c r="I1004" s="8" t="s">
        <v>1435</v>
      </c>
      <c r="J1004" s="33">
        <v>60453</v>
      </c>
      <c r="K1004" s="8" t="s">
        <v>1677</v>
      </c>
      <c r="L1004" s="8" t="s">
        <v>1677</v>
      </c>
      <c r="M1004" s="332" t="s">
        <v>1678</v>
      </c>
      <c r="N1004" s="8" t="s">
        <v>1679</v>
      </c>
      <c r="O1004" s="8" t="s">
        <v>1680</v>
      </c>
      <c r="P1004" s="8" t="s">
        <v>1681</v>
      </c>
      <c r="Q1004" s="349">
        <v>336.13400000000001</v>
      </c>
      <c r="R1004" s="4" t="s">
        <v>93</v>
      </c>
      <c r="T1004" s="8" t="s">
        <v>1656</v>
      </c>
      <c r="U1004" s="8" t="s">
        <v>44</v>
      </c>
      <c r="V1004" s="8" t="s">
        <v>44</v>
      </c>
      <c r="W1004" s="8" t="s">
        <v>44</v>
      </c>
      <c r="X1004" s="8" t="s">
        <v>44</v>
      </c>
      <c r="Y1004" s="8" t="s">
        <v>44</v>
      </c>
      <c r="Z1004" s="8" t="s">
        <v>44</v>
      </c>
      <c r="AA1004" s="8" t="s">
        <v>44</v>
      </c>
      <c r="AB1004" s="8" t="s">
        <v>1682</v>
      </c>
      <c r="AC1004" s="8" t="s">
        <v>44</v>
      </c>
      <c r="AD1004" s="8" t="s">
        <v>44</v>
      </c>
      <c r="AE1004" s="8" t="s">
        <v>44</v>
      </c>
      <c r="AF1004" s="8">
        <v>1</v>
      </c>
      <c r="AG1004" s="8">
        <v>1</v>
      </c>
      <c r="AH1004" s="8"/>
      <c r="AI1004" s="8"/>
      <c r="AJ1004" s="8">
        <v>2</v>
      </c>
      <c r="AK1004" s="8" t="s">
        <v>483</v>
      </c>
      <c r="AL1004" s="31">
        <v>43817</v>
      </c>
      <c r="AM1004" s="8">
        <v>10.2753</v>
      </c>
      <c r="AN1004" s="14">
        <v>0.9</v>
      </c>
    </row>
    <row r="1005" spans="1:61" s="143" customFormat="1" x14ac:dyDescent="0.2">
      <c r="A1005" s="143">
        <v>790</v>
      </c>
      <c r="B1005" s="143">
        <v>95</v>
      </c>
      <c r="C1005" s="143">
        <v>1</v>
      </c>
      <c r="D1005" s="143" t="s">
        <v>458</v>
      </c>
      <c r="F1005" s="135"/>
      <c r="G1005" s="136" t="s">
        <v>93</v>
      </c>
      <c r="H1005" s="6" t="s">
        <v>5530</v>
      </c>
      <c r="I1005" s="150" t="s">
        <v>1435</v>
      </c>
      <c r="J1005" s="308">
        <v>53231</v>
      </c>
      <c r="K1005" s="150" t="s">
        <v>4837</v>
      </c>
      <c r="L1005" s="150" t="s">
        <v>4837</v>
      </c>
      <c r="M1005" s="333" t="s">
        <v>4838</v>
      </c>
      <c r="N1005" s="150" t="s">
        <v>4839</v>
      </c>
      <c r="O1005" s="150" t="s">
        <v>4840</v>
      </c>
      <c r="P1005" s="150" t="s">
        <v>4841</v>
      </c>
      <c r="Q1005" s="360">
        <v>557.50689999999997</v>
      </c>
      <c r="R1005" s="264" t="s">
        <v>93</v>
      </c>
      <c r="S1005" s="150"/>
      <c r="T1005" s="150"/>
      <c r="U1005" s="150" t="s">
        <v>44</v>
      </c>
      <c r="V1005" s="150" t="s">
        <v>44</v>
      </c>
      <c r="W1005" s="150" t="s">
        <v>44</v>
      </c>
      <c r="X1005" s="150" t="s">
        <v>44</v>
      </c>
      <c r="Y1005" s="150" t="s">
        <v>44</v>
      </c>
      <c r="Z1005" s="150" t="s">
        <v>44</v>
      </c>
      <c r="AA1005" s="150" t="s">
        <v>44</v>
      </c>
      <c r="AB1005" s="150" t="s">
        <v>1682</v>
      </c>
      <c r="AC1005" s="150" t="s">
        <v>44</v>
      </c>
      <c r="AD1005" s="150" t="s">
        <v>44</v>
      </c>
      <c r="AE1005" s="150" t="s">
        <v>44</v>
      </c>
      <c r="AF1005" s="150">
        <v>2</v>
      </c>
      <c r="AG1005" s="150">
        <v>2</v>
      </c>
      <c r="AH1005" s="150"/>
      <c r="AI1005" s="150"/>
      <c r="AJ1005" s="150"/>
      <c r="AK1005" s="150" t="s">
        <v>483</v>
      </c>
      <c r="AL1005" s="151">
        <v>43817</v>
      </c>
      <c r="AM1005" s="150">
        <v>10.2753</v>
      </c>
      <c r="AN1005" s="152">
        <v>0.9</v>
      </c>
    </row>
    <row r="1006" spans="1:61" s="241" customFormat="1" ht="12.75" customHeight="1" x14ac:dyDescent="0.25">
      <c r="A1006" s="234">
        <v>790</v>
      </c>
      <c r="B1006" s="234">
        <v>98</v>
      </c>
      <c r="C1006" s="234"/>
      <c r="D1006" s="235" t="s">
        <v>2093</v>
      </c>
      <c r="E1006" s="236"/>
      <c r="F1006" s="156"/>
      <c r="G1006" s="157"/>
      <c r="H1006" s="238"/>
      <c r="I1006" s="283"/>
      <c r="J1006" s="311"/>
      <c r="K1006" s="239"/>
      <c r="L1006" s="239"/>
      <c r="M1006" s="338"/>
      <c r="N1006" s="158"/>
      <c r="O1006" s="158"/>
      <c r="P1006" s="158"/>
      <c r="Q1006" s="361"/>
      <c r="R1006" s="284"/>
      <c r="S1006" s="8"/>
      <c r="T1006" s="160"/>
      <c r="U1006" s="161"/>
      <c r="V1006" s="160"/>
      <c r="W1006" s="160"/>
      <c r="X1006" s="163"/>
      <c r="Y1006" s="162"/>
      <c r="Z1006" s="162"/>
      <c r="AA1006" s="158"/>
      <c r="AB1006" s="158"/>
      <c r="AC1006" s="163"/>
      <c r="AD1006" s="158"/>
      <c r="AE1006" s="158"/>
      <c r="AF1006" s="239"/>
      <c r="AG1006" s="239"/>
      <c r="AH1006" s="239"/>
      <c r="AI1006" s="158"/>
      <c r="AJ1006" s="239"/>
      <c r="AK1006" s="158"/>
      <c r="AL1006" s="158"/>
      <c r="AM1006" s="158"/>
      <c r="AN1006" s="158"/>
      <c r="AO1006" s="158"/>
      <c r="AP1006" s="158"/>
      <c r="AQ1006" s="158"/>
      <c r="AR1006" s="158"/>
      <c r="AS1006" s="158"/>
      <c r="AT1006" s="158"/>
      <c r="AU1006" s="158"/>
      <c r="AV1006" s="158"/>
      <c r="AW1006" s="158"/>
      <c r="AX1006" s="155"/>
      <c r="AY1006" s="155"/>
      <c r="AZ1006" s="236"/>
      <c r="BA1006" s="236"/>
      <c r="BB1006" s="236"/>
      <c r="BC1006" s="236"/>
      <c r="BD1006" s="236"/>
      <c r="BE1006" s="236"/>
      <c r="BF1006" s="236"/>
      <c r="BG1006" s="236"/>
      <c r="BH1006" s="236"/>
      <c r="BI1006" s="236"/>
    </row>
    <row r="1007" spans="1:61" s="163" customFormat="1" ht="12.75" customHeight="1" x14ac:dyDescent="0.25">
      <c r="A1007" s="163">
        <v>790</v>
      </c>
      <c r="B1007" s="2">
        <v>98</v>
      </c>
      <c r="C1007" s="163">
        <v>1</v>
      </c>
      <c r="D1007" s="164" t="s">
        <v>147</v>
      </c>
      <c r="E1007" s="163" t="s">
        <v>148</v>
      </c>
      <c r="F1007" s="165">
        <v>500</v>
      </c>
      <c r="G1007" s="166" t="s">
        <v>93</v>
      </c>
      <c r="H1007" s="6" t="s">
        <v>5530</v>
      </c>
      <c r="I1007" s="158" t="s">
        <v>1133</v>
      </c>
      <c r="J1007" s="159">
        <v>48120</v>
      </c>
      <c r="K1007" s="158" t="s">
        <v>1189</v>
      </c>
      <c r="L1007" s="158"/>
      <c r="M1007" s="332" t="s">
        <v>1190</v>
      </c>
      <c r="N1007" s="158" t="s">
        <v>1191</v>
      </c>
      <c r="O1007" s="158"/>
      <c r="P1007" s="8"/>
      <c r="Q1007" s="361">
        <v>321.39999999999998</v>
      </c>
      <c r="R1007" s="201" t="s">
        <v>93</v>
      </c>
      <c r="T1007" s="158" t="s">
        <v>1192</v>
      </c>
      <c r="U1007" s="161"/>
      <c r="V1007" s="158" t="s">
        <v>44</v>
      </c>
      <c r="W1007" s="158"/>
      <c r="Y1007" s="158" t="s">
        <v>44</v>
      </c>
      <c r="Z1007" s="158"/>
      <c r="AB1007" s="158" t="s">
        <v>1193</v>
      </c>
      <c r="AF1007" s="158">
        <v>1</v>
      </c>
      <c r="AG1007" s="158">
        <v>1</v>
      </c>
      <c r="AH1007" s="158">
        <v>6</v>
      </c>
      <c r="AI1007" s="158"/>
      <c r="AJ1007" s="158">
        <v>2</v>
      </c>
      <c r="AK1007" s="158" t="s">
        <v>484</v>
      </c>
      <c r="AL1007" s="158"/>
      <c r="AM1007" s="158"/>
      <c r="AN1007" s="158"/>
      <c r="AU1007" s="158"/>
      <c r="AV1007" s="158"/>
      <c r="AW1007" s="158"/>
      <c r="BI1007" s="21"/>
    </row>
    <row r="1008" spans="1:61" s="163" customFormat="1" ht="12.75" customHeight="1" x14ac:dyDescent="0.25">
      <c r="A1008" s="163">
        <v>790</v>
      </c>
      <c r="B1008" s="2">
        <v>98</v>
      </c>
      <c r="C1008" s="163">
        <v>2</v>
      </c>
      <c r="D1008" s="164" t="s">
        <v>149</v>
      </c>
      <c r="E1008" s="163" t="s">
        <v>148</v>
      </c>
      <c r="F1008" s="165">
        <v>160</v>
      </c>
      <c r="G1008" s="166" t="s">
        <v>93</v>
      </c>
      <c r="H1008" s="6" t="s">
        <v>5530</v>
      </c>
      <c r="I1008" s="158" t="s">
        <v>1133</v>
      </c>
      <c r="J1008" s="159">
        <v>48141</v>
      </c>
      <c r="K1008" s="158" t="s">
        <v>1194</v>
      </c>
      <c r="L1008" s="158"/>
      <c r="M1008" s="332" t="s">
        <v>1195</v>
      </c>
      <c r="N1008" s="158" t="s">
        <v>1196</v>
      </c>
      <c r="O1008" s="158"/>
      <c r="P1008" s="8"/>
      <c r="Q1008" s="361">
        <v>872.4</v>
      </c>
      <c r="R1008" s="201" t="s">
        <v>93</v>
      </c>
      <c r="T1008" s="158" t="s">
        <v>1192</v>
      </c>
      <c r="U1008" s="161"/>
      <c r="V1008" s="158" t="s">
        <v>44</v>
      </c>
      <c r="W1008" s="158"/>
      <c r="X1008" s="160"/>
      <c r="Y1008" s="158" t="s">
        <v>44</v>
      </c>
      <c r="Z1008" s="158"/>
      <c r="AA1008" s="158"/>
      <c r="AB1008" s="158" t="s">
        <v>1193</v>
      </c>
      <c r="AC1008" s="23"/>
      <c r="AF1008" s="158">
        <v>1</v>
      </c>
      <c r="AG1008" s="158">
        <v>1</v>
      </c>
      <c r="AH1008" s="158">
        <v>6</v>
      </c>
      <c r="AI1008" s="158"/>
      <c r="AJ1008" s="158">
        <v>2</v>
      </c>
      <c r="AK1008" s="158" t="s">
        <v>484</v>
      </c>
      <c r="AL1008" s="158"/>
      <c r="AM1008" s="158"/>
      <c r="AN1008" s="158"/>
      <c r="AU1008" s="158"/>
      <c r="AV1008" s="158"/>
      <c r="AW1008" s="158"/>
      <c r="BI1008" s="21"/>
    </row>
    <row r="1009" spans="1:61" s="241" customFormat="1" ht="12.75" customHeight="1" x14ac:dyDescent="0.25">
      <c r="A1009" s="234">
        <v>790</v>
      </c>
      <c r="B1009" s="234">
        <v>99</v>
      </c>
      <c r="C1009" s="234"/>
      <c r="D1009" s="235" t="s">
        <v>2094</v>
      </c>
      <c r="E1009" s="236"/>
      <c r="F1009" s="156"/>
      <c r="G1009" s="157"/>
      <c r="H1009" s="238"/>
      <c r="I1009" s="283"/>
      <c r="J1009" s="311"/>
      <c r="K1009" s="239"/>
      <c r="L1009" s="239"/>
      <c r="M1009" s="338"/>
      <c r="N1009" s="158"/>
      <c r="O1009" s="158"/>
      <c r="P1009" s="158"/>
      <c r="Q1009" s="361"/>
      <c r="R1009" s="266"/>
      <c r="S1009" s="163"/>
      <c r="T1009" s="158"/>
      <c r="U1009" s="160"/>
      <c r="V1009" s="158"/>
      <c r="W1009" s="158"/>
      <c r="X1009" s="158"/>
      <c r="Y1009" s="158"/>
      <c r="Z1009" s="158"/>
      <c r="AA1009" s="158"/>
      <c r="AB1009" s="163"/>
      <c r="AC1009" s="158"/>
      <c r="AD1009" s="163"/>
      <c r="AE1009" s="163"/>
      <c r="AF1009" s="239"/>
      <c r="AG1009" s="239"/>
      <c r="AH1009" s="239"/>
      <c r="AI1009" s="158"/>
      <c r="AJ1009" s="239"/>
      <c r="AK1009" s="158"/>
      <c r="AL1009" s="158"/>
      <c r="AM1009" s="158"/>
      <c r="AN1009" s="158"/>
      <c r="AO1009" s="163"/>
      <c r="AP1009" s="163"/>
      <c r="AQ1009" s="163"/>
      <c r="AR1009" s="163"/>
      <c r="AS1009" s="163"/>
      <c r="AT1009" s="163"/>
      <c r="AU1009" s="158"/>
      <c r="AV1009" s="158"/>
      <c r="AW1009" s="158"/>
      <c r="AX1009" s="155"/>
      <c r="AY1009" s="155"/>
      <c r="AZ1009" s="236"/>
      <c r="BA1009" s="236"/>
      <c r="BB1009" s="236"/>
      <c r="BC1009" s="236"/>
      <c r="BD1009" s="236"/>
      <c r="BE1009" s="236"/>
      <c r="BF1009" s="236"/>
      <c r="BG1009" s="236"/>
      <c r="BH1009" s="236"/>
      <c r="BI1009" s="236"/>
    </row>
    <row r="1010" spans="1:61" s="163" customFormat="1" ht="12.75" customHeight="1" x14ac:dyDescent="0.25">
      <c r="A1010" s="163">
        <v>790</v>
      </c>
      <c r="B1010" s="2">
        <v>99</v>
      </c>
      <c r="C1010" s="163">
        <v>1</v>
      </c>
      <c r="D1010" s="164" t="s">
        <v>150</v>
      </c>
      <c r="E1010" s="164" t="s">
        <v>151</v>
      </c>
      <c r="F1010" s="165">
        <v>80</v>
      </c>
      <c r="G1010" s="166" t="s">
        <v>326</v>
      </c>
      <c r="H1010" s="6" t="s">
        <v>5530</v>
      </c>
      <c r="I1010" s="158" t="s">
        <v>1435</v>
      </c>
      <c r="J1010" s="159">
        <v>63330</v>
      </c>
      <c r="K1010" s="158" t="s">
        <v>1684</v>
      </c>
      <c r="L1010" s="158" t="s">
        <v>1684</v>
      </c>
      <c r="M1010" s="332" t="s">
        <v>1685</v>
      </c>
      <c r="N1010" s="158" t="s">
        <v>1686</v>
      </c>
      <c r="O1010" s="158" t="s">
        <v>1687</v>
      </c>
      <c r="P1010" s="8" t="s">
        <v>1683</v>
      </c>
      <c r="Q1010" s="361">
        <v>28.416</v>
      </c>
      <c r="R1010" s="166" t="s">
        <v>93</v>
      </c>
      <c r="T1010" s="158" t="s">
        <v>1688</v>
      </c>
      <c r="U1010" s="158" t="s">
        <v>44</v>
      </c>
      <c r="V1010" s="158" t="s">
        <v>44</v>
      </c>
      <c r="W1010" s="158" t="s">
        <v>44</v>
      </c>
      <c r="X1010" s="158" t="s">
        <v>44</v>
      </c>
      <c r="Y1010" s="158" t="s">
        <v>44</v>
      </c>
      <c r="Z1010" s="158" t="s">
        <v>44</v>
      </c>
      <c r="AA1010" s="158" t="s">
        <v>44</v>
      </c>
      <c r="AB1010" s="158" t="s">
        <v>44</v>
      </c>
      <c r="AC1010" s="158" t="s">
        <v>44</v>
      </c>
      <c r="AD1010" s="158" t="s">
        <v>44</v>
      </c>
      <c r="AE1010" s="158" t="s">
        <v>44</v>
      </c>
      <c r="AF1010" s="158">
        <v>48</v>
      </c>
      <c r="AG1010" s="158">
        <v>48</v>
      </c>
      <c r="AH1010" s="158"/>
      <c r="AI1010" s="158"/>
      <c r="AJ1010" s="158">
        <v>2</v>
      </c>
      <c r="AK1010" s="158" t="s">
        <v>484</v>
      </c>
      <c r="AL1010" s="167">
        <v>43817</v>
      </c>
      <c r="AM1010" s="158">
        <v>1</v>
      </c>
      <c r="AN1010" s="168">
        <v>0.9</v>
      </c>
    </row>
    <row r="1011" spans="1:61" s="163" customFormat="1" ht="12.75" customHeight="1" x14ac:dyDescent="0.25">
      <c r="A1011" s="163">
        <v>790</v>
      </c>
      <c r="B1011" s="2">
        <v>99</v>
      </c>
      <c r="C1011" s="163">
        <v>2</v>
      </c>
      <c r="D1011" s="164" t="s">
        <v>152</v>
      </c>
      <c r="E1011" s="164" t="s">
        <v>151</v>
      </c>
      <c r="F1011" s="165">
        <v>100</v>
      </c>
      <c r="G1011" s="166" t="s">
        <v>326</v>
      </c>
      <c r="H1011" s="6" t="s">
        <v>5530</v>
      </c>
      <c r="I1011" s="158" t="s">
        <v>1435</v>
      </c>
      <c r="J1011" s="159">
        <v>63328</v>
      </c>
      <c r="K1011" s="158" t="s">
        <v>1689</v>
      </c>
      <c r="L1011" s="158" t="s">
        <v>1689</v>
      </c>
      <c r="M1011" s="332" t="s">
        <v>1690</v>
      </c>
      <c r="N1011" s="158" t="s">
        <v>1691</v>
      </c>
      <c r="O1011" s="158" t="s">
        <v>1692</v>
      </c>
      <c r="P1011" s="8" t="s">
        <v>1683</v>
      </c>
      <c r="Q1011" s="361">
        <v>32.140999999999998</v>
      </c>
      <c r="R1011" s="166" t="s">
        <v>93</v>
      </c>
      <c r="T1011" s="158" t="s">
        <v>1688</v>
      </c>
      <c r="U1011" s="158" t="s">
        <v>44</v>
      </c>
      <c r="V1011" s="158" t="s">
        <v>44</v>
      </c>
      <c r="W1011" s="158" t="s">
        <v>44</v>
      </c>
      <c r="X1011" s="158" t="s">
        <v>44</v>
      </c>
      <c r="Y1011" s="158" t="s">
        <v>44</v>
      </c>
      <c r="Z1011" s="158" t="s">
        <v>44</v>
      </c>
      <c r="AA1011" s="158" t="s">
        <v>44</v>
      </c>
      <c r="AB1011" s="158" t="s">
        <v>44</v>
      </c>
      <c r="AC1011" s="158" t="s">
        <v>44</v>
      </c>
      <c r="AD1011" s="158" t="s">
        <v>44</v>
      </c>
      <c r="AE1011" s="158" t="s">
        <v>44</v>
      </c>
      <c r="AF1011" s="158">
        <v>36</v>
      </c>
      <c r="AG1011" s="158">
        <v>36</v>
      </c>
      <c r="AH1011" s="158"/>
      <c r="AI1011" s="158"/>
      <c r="AJ1011" s="158">
        <v>2</v>
      </c>
      <c r="AK1011" s="158" t="s">
        <v>484</v>
      </c>
      <c r="AL1011" s="167">
        <v>43817</v>
      </c>
      <c r="AM1011" s="158">
        <v>1</v>
      </c>
      <c r="AN1011" s="168">
        <v>0.9</v>
      </c>
    </row>
    <row r="1012" spans="1:61" s="163" customFormat="1" ht="12.75" customHeight="1" x14ac:dyDescent="0.25">
      <c r="A1012" s="163">
        <v>790</v>
      </c>
      <c r="B1012" s="2">
        <v>99</v>
      </c>
      <c r="C1012" s="163">
        <v>3</v>
      </c>
      <c r="D1012" s="164" t="s">
        <v>153</v>
      </c>
      <c r="E1012" s="164" t="s">
        <v>151</v>
      </c>
      <c r="F1012" s="165">
        <v>128</v>
      </c>
      <c r="G1012" s="166" t="s">
        <v>326</v>
      </c>
      <c r="H1012" s="6" t="s">
        <v>5530</v>
      </c>
      <c r="I1012" s="158" t="s">
        <v>1435</v>
      </c>
      <c r="J1012" s="159">
        <v>51232</v>
      </c>
      <c r="K1012" s="158" t="s">
        <v>1693</v>
      </c>
      <c r="L1012" s="158" t="s">
        <v>1693</v>
      </c>
      <c r="M1012" s="332" t="s">
        <v>1694</v>
      </c>
      <c r="N1012" s="158" t="s">
        <v>1695</v>
      </c>
      <c r="O1012" s="158" t="s">
        <v>1696</v>
      </c>
      <c r="P1012" s="8" t="s">
        <v>1683</v>
      </c>
      <c r="Q1012" s="361">
        <v>23.195799999999998</v>
      </c>
      <c r="R1012" s="166" t="s">
        <v>93</v>
      </c>
      <c r="T1012" s="158" t="s">
        <v>1688</v>
      </c>
      <c r="U1012" s="158" t="s">
        <v>44</v>
      </c>
      <c r="V1012" s="158" t="s">
        <v>44</v>
      </c>
      <c r="W1012" s="158" t="s">
        <v>44</v>
      </c>
      <c r="X1012" s="158" t="s">
        <v>44</v>
      </c>
      <c r="Y1012" s="158" t="s">
        <v>44</v>
      </c>
      <c r="Z1012" s="158" t="s">
        <v>44</v>
      </c>
      <c r="AA1012" s="158" t="s">
        <v>44</v>
      </c>
      <c r="AB1012" s="158" t="s">
        <v>44</v>
      </c>
      <c r="AC1012" s="158" t="s">
        <v>44</v>
      </c>
      <c r="AD1012" s="158" t="s">
        <v>44</v>
      </c>
      <c r="AE1012" s="158" t="s">
        <v>44</v>
      </c>
      <c r="AF1012" s="158">
        <v>48</v>
      </c>
      <c r="AG1012" s="158">
        <v>48</v>
      </c>
      <c r="AH1012" s="158"/>
      <c r="AI1012" s="158"/>
      <c r="AJ1012" s="158">
        <v>2</v>
      </c>
      <c r="AK1012" s="158" t="s">
        <v>484</v>
      </c>
      <c r="AL1012" s="167">
        <v>43817</v>
      </c>
      <c r="AM1012" s="158">
        <v>1</v>
      </c>
      <c r="AN1012" s="168">
        <v>0.9</v>
      </c>
    </row>
    <row r="1013" spans="1:61" s="163" customFormat="1" ht="12.75" customHeight="1" x14ac:dyDescent="0.25">
      <c r="A1013" s="163">
        <v>790</v>
      </c>
      <c r="B1013" s="2">
        <v>99</v>
      </c>
      <c r="C1013" s="163">
        <v>4</v>
      </c>
      <c r="D1013" s="164" t="s">
        <v>154</v>
      </c>
      <c r="E1013" s="164" t="s">
        <v>151</v>
      </c>
      <c r="F1013" s="165">
        <v>24</v>
      </c>
      <c r="G1013" s="166" t="s">
        <v>326</v>
      </c>
      <c r="H1013" s="6" t="s">
        <v>5530</v>
      </c>
      <c r="I1013" s="158" t="s">
        <v>1435</v>
      </c>
      <c r="J1013" s="159">
        <v>63332</v>
      </c>
      <c r="K1013" s="158" t="s">
        <v>1697</v>
      </c>
      <c r="L1013" s="158" t="s">
        <v>1697</v>
      </c>
      <c r="M1013" s="332" t="s">
        <v>1698</v>
      </c>
      <c r="N1013" s="158" t="s">
        <v>1699</v>
      </c>
      <c r="O1013" s="158" t="s">
        <v>1700</v>
      </c>
      <c r="P1013" s="8" t="s">
        <v>1683</v>
      </c>
      <c r="Q1013" s="361">
        <v>23.345300000000002</v>
      </c>
      <c r="R1013" s="166" t="s">
        <v>93</v>
      </c>
      <c r="T1013" s="158" t="s">
        <v>1688</v>
      </c>
      <c r="U1013" s="158" t="s">
        <v>44</v>
      </c>
      <c r="V1013" s="158" t="s">
        <v>44</v>
      </c>
      <c r="W1013" s="158" t="s">
        <v>44</v>
      </c>
      <c r="X1013" s="158" t="s">
        <v>44</v>
      </c>
      <c r="Y1013" s="158" t="s">
        <v>44</v>
      </c>
      <c r="Z1013" s="158" t="s">
        <v>44</v>
      </c>
      <c r="AA1013" s="158" t="s">
        <v>44</v>
      </c>
      <c r="AB1013" s="158" t="s">
        <v>44</v>
      </c>
      <c r="AC1013" s="158" t="s">
        <v>44</v>
      </c>
      <c r="AD1013" s="158" t="s">
        <v>44</v>
      </c>
      <c r="AE1013" s="158" t="s">
        <v>44</v>
      </c>
      <c r="AF1013" s="158">
        <v>24</v>
      </c>
      <c r="AG1013" s="158">
        <v>24</v>
      </c>
      <c r="AH1013" s="158"/>
      <c r="AI1013" s="158"/>
      <c r="AJ1013" s="158">
        <v>2</v>
      </c>
      <c r="AK1013" s="158" t="s">
        <v>484</v>
      </c>
      <c r="AL1013" s="167">
        <v>43817</v>
      </c>
      <c r="AM1013" s="158">
        <v>1</v>
      </c>
      <c r="AN1013" s="168">
        <v>0.9</v>
      </c>
    </row>
    <row r="1014" spans="1:61" s="163" customFormat="1" ht="12.75" customHeight="1" x14ac:dyDescent="0.25">
      <c r="A1014" s="163">
        <v>790</v>
      </c>
      <c r="B1014" s="2">
        <v>99</v>
      </c>
      <c r="C1014" s="163">
        <v>5</v>
      </c>
      <c r="D1014" s="164" t="s">
        <v>155</v>
      </c>
      <c r="E1014" s="164" t="s">
        <v>151</v>
      </c>
      <c r="F1014" s="165">
        <v>24</v>
      </c>
      <c r="G1014" s="166" t="s">
        <v>326</v>
      </c>
      <c r="H1014" s="6" t="s">
        <v>5530</v>
      </c>
      <c r="I1014" s="158" t="s">
        <v>1435</v>
      </c>
      <c r="J1014" s="159">
        <v>63333</v>
      </c>
      <c r="K1014" s="158" t="s">
        <v>1701</v>
      </c>
      <c r="L1014" s="158" t="s">
        <v>1701</v>
      </c>
      <c r="M1014" s="332" t="s">
        <v>1702</v>
      </c>
      <c r="N1014" s="158" t="s">
        <v>1703</v>
      </c>
      <c r="O1014" s="158" t="s">
        <v>1704</v>
      </c>
      <c r="P1014" s="8" t="s">
        <v>1683</v>
      </c>
      <c r="Q1014" s="361">
        <v>23.345300000000002</v>
      </c>
      <c r="R1014" s="166" t="s">
        <v>93</v>
      </c>
      <c r="T1014" s="158" t="s">
        <v>1688</v>
      </c>
      <c r="U1014" s="158" t="s">
        <v>44</v>
      </c>
      <c r="V1014" s="158" t="s">
        <v>44</v>
      </c>
      <c r="W1014" s="158" t="s">
        <v>44</v>
      </c>
      <c r="X1014" s="158" t="s">
        <v>44</v>
      </c>
      <c r="Y1014" s="158" t="s">
        <v>44</v>
      </c>
      <c r="Z1014" s="158" t="s">
        <v>44</v>
      </c>
      <c r="AA1014" s="158" t="s">
        <v>44</v>
      </c>
      <c r="AB1014" s="158" t="s">
        <v>44</v>
      </c>
      <c r="AC1014" s="158" t="s">
        <v>44</v>
      </c>
      <c r="AD1014" s="158" t="s">
        <v>44</v>
      </c>
      <c r="AE1014" s="158" t="s">
        <v>44</v>
      </c>
      <c r="AF1014" s="158">
        <v>24</v>
      </c>
      <c r="AG1014" s="158">
        <v>24</v>
      </c>
      <c r="AH1014" s="158"/>
      <c r="AI1014" s="158"/>
      <c r="AJ1014" s="158">
        <v>2</v>
      </c>
      <c r="AK1014" s="158" t="s">
        <v>484</v>
      </c>
      <c r="AL1014" s="167">
        <v>43817</v>
      </c>
      <c r="AM1014" s="158">
        <v>1</v>
      </c>
      <c r="AN1014" s="168">
        <v>0.9</v>
      </c>
    </row>
    <row r="1015" spans="1:61" s="163" customFormat="1" ht="12.75" customHeight="1" x14ac:dyDescent="0.25">
      <c r="A1015" s="163">
        <v>790</v>
      </c>
      <c r="B1015" s="2">
        <v>99</v>
      </c>
      <c r="C1015" s="163">
        <v>6</v>
      </c>
      <c r="D1015" s="164" t="s">
        <v>156</v>
      </c>
      <c r="E1015" s="164" t="s">
        <v>151</v>
      </c>
      <c r="F1015" s="165">
        <v>8</v>
      </c>
      <c r="G1015" s="166" t="s">
        <v>326</v>
      </c>
      <c r="H1015" s="6" t="s">
        <v>5530</v>
      </c>
      <c r="I1015" s="158" t="s">
        <v>1435</v>
      </c>
      <c r="J1015" s="159">
        <v>63334</v>
      </c>
      <c r="K1015" s="158" t="s">
        <v>1705</v>
      </c>
      <c r="L1015" s="158" t="s">
        <v>1705</v>
      </c>
      <c r="M1015" s="332" t="s">
        <v>1706</v>
      </c>
      <c r="N1015" s="158" t="s">
        <v>1707</v>
      </c>
      <c r="O1015" s="158" t="s">
        <v>1708</v>
      </c>
      <c r="P1015" s="8" t="s">
        <v>1683</v>
      </c>
      <c r="Q1015" s="361">
        <v>28.416</v>
      </c>
      <c r="R1015" s="166" t="s">
        <v>93</v>
      </c>
      <c r="T1015" s="158" t="s">
        <v>1688</v>
      </c>
      <c r="U1015" s="158" t="s">
        <v>44</v>
      </c>
      <c r="V1015" s="158" t="s">
        <v>44</v>
      </c>
      <c r="W1015" s="158" t="s">
        <v>44</v>
      </c>
      <c r="X1015" s="158" t="s">
        <v>44</v>
      </c>
      <c r="Y1015" s="158" t="s">
        <v>44</v>
      </c>
      <c r="Z1015" s="158" t="s">
        <v>44</v>
      </c>
      <c r="AA1015" s="158" t="s">
        <v>44</v>
      </c>
      <c r="AB1015" s="158" t="s">
        <v>44</v>
      </c>
      <c r="AC1015" s="158" t="s">
        <v>44</v>
      </c>
      <c r="AD1015" s="158" t="s">
        <v>44</v>
      </c>
      <c r="AE1015" s="158" t="s">
        <v>44</v>
      </c>
      <c r="AF1015" s="158">
        <v>48</v>
      </c>
      <c r="AG1015" s="158">
        <v>48</v>
      </c>
      <c r="AH1015" s="158"/>
      <c r="AI1015" s="158"/>
      <c r="AJ1015" s="158">
        <v>2</v>
      </c>
      <c r="AK1015" s="158" t="s">
        <v>484</v>
      </c>
      <c r="AL1015" s="167">
        <v>43817</v>
      </c>
      <c r="AM1015" s="158">
        <v>1</v>
      </c>
      <c r="AN1015" s="168">
        <v>0.9</v>
      </c>
    </row>
    <row r="1016" spans="1:61" s="163" customFormat="1" ht="12.75" customHeight="1" x14ac:dyDescent="0.25">
      <c r="A1016" s="163">
        <v>790</v>
      </c>
      <c r="B1016" s="2">
        <v>99</v>
      </c>
      <c r="C1016" s="163">
        <v>7</v>
      </c>
      <c r="D1016" s="164" t="s">
        <v>157</v>
      </c>
      <c r="E1016" s="164" t="s">
        <v>151</v>
      </c>
      <c r="F1016" s="165">
        <v>12</v>
      </c>
      <c r="G1016" s="166" t="s">
        <v>326</v>
      </c>
      <c r="H1016" s="6" t="s">
        <v>5530</v>
      </c>
      <c r="I1016" s="158" t="s">
        <v>1435</v>
      </c>
      <c r="J1016" s="159">
        <v>4057</v>
      </c>
      <c r="K1016" s="158" t="s">
        <v>1709</v>
      </c>
      <c r="L1016" s="158" t="s">
        <v>1709</v>
      </c>
      <c r="M1016" s="332" t="s">
        <v>1710</v>
      </c>
      <c r="N1016" s="158" t="s">
        <v>1711</v>
      </c>
      <c r="O1016" s="158" t="s">
        <v>1712</v>
      </c>
      <c r="P1016" s="8" t="s">
        <v>1683</v>
      </c>
      <c r="Q1016" s="361">
        <v>26.108899999999998</v>
      </c>
      <c r="R1016" s="166" t="s">
        <v>93</v>
      </c>
      <c r="T1016" s="158" t="s">
        <v>1688</v>
      </c>
      <c r="U1016" s="158" t="s">
        <v>44</v>
      </c>
      <c r="V1016" s="158" t="s">
        <v>44</v>
      </c>
      <c r="W1016" s="158" t="s">
        <v>44</v>
      </c>
      <c r="X1016" s="158" t="s">
        <v>44</v>
      </c>
      <c r="Y1016" s="158" t="s">
        <v>44</v>
      </c>
      <c r="Z1016" s="158" t="s">
        <v>44</v>
      </c>
      <c r="AA1016" s="158" t="s">
        <v>44</v>
      </c>
      <c r="AB1016" s="158" t="s">
        <v>44</v>
      </c>
      <c r="AC1016" s="158" t="s">
        <v>44</v>
      </c>
      <c r="AD1016" s="158" t="s">
        <v>44</v>
      </c>
      <c r="AE1016" s="158" t="s">
        <v>44</v>
      </c>
      <c r="AF1016" s="158">
        <v>24</v>
      </c>
      <c r="AG1016" s="158">
        <v>12</v>
      </c>
      <c r="AH1016" s="158"/>
      <c r="AI1016" s="158"/>
      <c r="AJ1016" s="158">
        <v>2</v>
      </c>
      <c r="AK1016" s="158" t="s">
        <v>484</v>
      </c>
      <c r="AL1016" s="167">
        <v>43817</v>
      </c>
      <c r="AM1016" s="158">
        <v>1</v>
      </c>
      <c r="AN1016" s="168">
        <v>0.9</v>
      </c>
    </row>
    <row r="1017" spans="1:61" s="163" customFormat="1" ht="12.75" customHeight="1" x14ac:dyDescent="0.25">
      <c r="A1017" s="163">
        <v>790</v>
      </c>
      <c r="B1017" s="2">
        <v>99</v>
      </c>
      <c r="C1017" s="163">
        <v>8</v>
      </c>
      <c r="D1017" s="164" t="s">
        <v>158</v>
      </c>
      <c r="E1017" s="164" t="s">
        <v>151</v>
      </c>
      <c r="F1017" s="165">
        <v>45</v>
      </c>
      <c r="G1017" s="166" t="s">
        <v>326</v>
      </c>
      <c r="H1017" s="6" t="s">
        <v>5530</v>
      </c>
      <c r="I1017" s="158" t="s">
        <v>1435</v>
      </c>
      <c r="J1017" s="159">
        <v>62258</v>
      </c>
      <c r="K1017" s="158" t="s">
        <v>1713</v>
      </c>
      <c r="L1017" s="158" t="s">
        <v>1713</v>
      </c>
      <c r="M1017" s="332" t="s">
        <v>1714</v>
      </c>
      <c r="N1017" s="158" t="s">
        <v>1715</v>
      </c>
      <c r="O1017" s="158" t="s">
        <v>1716</v>
      </c>
      <c r="P1017" s="8" t="s">
        <v>1683</v>
      </c>
      <c r="Q1017" s="361">
        <v>22.125</v>
      </c>
      <c r="R1017" s="166" t="s">
        <v>93</v>
      </c>
      <c r="T1017" s="158" t="s">
        <v>1688</v>
      </c>
      <c r="U1017" s="158" t="s">
        <v>44</v>
      </c>
      <c r="V1017" s="158" t="s">
        <v>44</v>
      </c>
      <c r="W1017" s="158" t="s">
        <v>44</v>
      </c>
      <c r="X1017" s="158" t="s">
        <v>44</v>
      </c>
      <c r="Y1017" s="158" t="s">
        <v>44</v>
      </c>
      <c r="Z1017" s="158" t="s">
        <v>44</v>
      </c>
      <c r="AA1017" s="158" t="s">
        <v>44</v>
      </c>
      <c r="AB1017" s="158" t="s">
        <v>44</v>
      </c>
      <c r="AC1017" s="158" t="s">
        <v>44</v>
      </c>
      <c r="AD1017" s="158" t="s">
        <v>44</v>
      </c>
      <c r="AE1017" s="158" t="s">
        <v>44</v>
      </c>
      <c r="AF1017" s="158">
        <v>36</v>
      </c>
      <c r="AG1017" s="158">
        <v>36</v>
      </c>
      <c r="AH1017" s="158"/>
      <c r="AI1017" s="158"/>
      <c r="AJ1017" s="158">
        <v>2</v>
      </c>
      <c r="AK1017" s="158" t="s">
        <v>484</v>
      </c>
      <c r="AL1017" s="167">
        <v>43817</v>
      </c>
      <c r="AM1017" s="158">
        <v>1</v>
      </c>
      <c r="AN1017" s="168">
        <v>0.9</v>
      </c>
    </row>
    <row r="1018" spans="1:61" s="241" customFormat="1" ht="12.75" customHeight="1" x14ac:dyDescent="0.25">
      <c r="A1018" s="234">
        <v>790</v>
      </c>
      <c r="B1018" s="234">
        <v>100</v>
      </c>
      <c r="C1018" s="234"/>
      <c r="D1018" s="235" t="s">
        <v>2095</v>
      </c>
      <c r="E1018" s="236"/>
      <c r="F1018" s="156"/>
      <c r="G1018" s="157"/>
      <c r="H1018" s="238"/>
      <c r="I1018" s="239"/>
      <c r="J1018" s="295"/>
      <c r="K1018" s="239"/>
      <c r="L1018" s="239"/>
      <c r="M1018" s="334"/>
      <c r="N1018" s="158"/>
      <c r="O1018" s="158"/>
      <c r="P1018" s="8"/>
      <c r="Q1018" s="361"/>
      <c r="R1018" s="285"/>
      <c r="S1018" s="160"/>
      <c r="T1018" s="163"/>
      <c r="U1018" s="163"/>
      <c r="V1018" s="163"/>
      <c r="W1018" s="163"/>
      <c r="X1018" s="158"/>
      <c r="Y1018" s="158"/>
      <c r="Z1018" s="158"/>
      <c r="AA1018" s="158"/>
      <c r="AB1018" s="158"/>
      <c r="AC1018" s="158"/>
      <c r="AD1018" s="158"/>
      <c r="AE1018" s="158"/>
      <c r="AF1018" s="239"/>
      <c r="AG1018" s="239"/>
      <c r="AH1018" s="239"/>
      <c r="AI1018" s="158"/>
      <c r="AJ1018" s="239"/>
      <c r="AK1018" s="158"/>
      <c r="AL1018" s="158"/>
      <c r="AM1018" s="158"/>
      <c r="AN1018" s="158"/>
      <c r="AO1018" s="158"/>
      <c r="AP1018" s="158"/>
      <c r="AQ1018" s="158"/>
      <c r="AR1018" s="158"/>
      <c r="AS1018" s="158"/>
      <c r="AT1018" s="158"/>
      <c r="AU1018" s="155"/>
      <c r="AV1018" s="155"/>
      <c r="AW1018" s="155"/>
      <c r="AX1018" s="155"/>
      <c r="AY1018" s="155"/>
      <c r="AZ1018" s="236"/>
      <c r="BA1018" s="236"/>
      <c r="BB1018" s="236"/>
      <c r="BC1018" s="236"/>
      <c r="BD1018" s="236"/>
      <c r="BE1018" s="236"/>
      <c r="BF1018" s="236"/>
    </row>
    <row r="1019" spans="1:61" s="163" customFormat="1" ht="12.75" customHeight="1" x14ac:dyDescent="0.25">
      <c r="A1019" s="163">
        <v>790</v>
      </c>
      <c r="B1019" s="2">
        <v>100</v>
      </c>
      <c r="C1019" s="163">
        <v>1</v>
      </c>
      <c r="D1019" s="164" t="s">
        <v>159</v>
      </c>
      <c r="F1019" s="165">
        <v>55183</v>
      </c>
      <c r="G1019" s="166" t="s">
        <v>93</v>
      </c>
      <c r="H1019" s="229" t="s">
        <v>5488</v>
      </c>
      <c r="I1019" s="158" t="s">
        <v>1435</v>
      </c>
      <c r="J1019" s="159">
        <v>45438</v>
      </c>
      <c r="K1019" s="158" t="s">
        <v>1717</v>
      </c>
      <c r="L1019" s="158" t="s">
        <v>1717</v>
      </c>
      <c r="M1019" s="332" t="s">
        <v>1718</v>
      </c>
      <c r="N1019" s="158" t="s">
        <v>1719</v>
      </c>
      <c r="O1019" s="158" t="s">
        <v>1720</v>
      </c>
      <c r="P1019" s="8" t="s">
        <v>1683</v>
      </c>
      <c r="Q1019" s="361">
        <v>4.6364000000000001</v>
      </c>
      <c r="R1019" s="343" t="s">
        <v>93</v>
      </c>
      <c r="S1019" s="160"/>
      <c r="T1019" s="158" t="s">
        <v>1721</v>
      </c>
      <c r="U1019" s="158" t="s">
        <v>44</v>
      </c>
      <c r="V1019" s="158" t="s">
        <v>44</v>
      </c>
      <c r="W1019" s="158" t="s">
        <v>44</v>
      </c>
      <c r="X1019" s="158" t="s">
        <v>44</v>
      </c>
      <c r="Y1019" s="158" t="s">
        <v>44</v>
      </c>
      <c r="Z1019" s="158" t="s">
        <v>44</v>
      </c>
      <c r="AA1019" s="158" t="s">
        <v>44</v>
      </c>
      <c r="AB1019" s="158" t="s">
        <v>44</v>
      </c>
      <c r="AC1019" s="158" t="s">
        <v>44</v>
      </c>
      <c r="AD1019" s="158" t="s">
        <v>44</v>
      </c>
      <c r="AE1019" s="158" t="s">
        <v>44</v>
      </c>
      <c r="AF1019" s="158">
        <v>100</v>
      </c>
      <c r="AG1019" s="158">
        <v>100</v>
      </c>
      <c r="AJ1019" s="158">
        <v>2</v>
      </c>
      <c r="AK1019" s="158" t="s">
        <v>484</v>
      </c>
      <c r="AL1019" s="167">
        <v>43817</v>
      </c>
      <c r="AM1019" s="158">
        <v>1</v>
      </c>
      <c r="AN1019" s="168">
        <v>0.9</v>
      </c>
      <c r="AO1019" s="158"/>
    </row>
    <row r="1020" spans="1:61" s="163" customFormat="1" ht="12.75" customHeight="1" x14ac:dyDescent="0.25">
      <c r="A1020" s="163">
        <v>790</v>
      </c>
      <c r="B1020" s="2">
        <v>100</v>
      </c>
      <c r="C1020" s="163">
        <v>2</v>
      </c>
      <c r="D1020" s="164" t="s">
        <v>160</v>
      </c>
      <c r="F1020" s="165">
        <v>22500</v>
      </c>
      <c r="G1020" s="166" t="s">
        <v>93</v>
      </c>
      <c r="H1020" s="229" t="s">
        <v>5488</v>
      </c>
      <c r="I1020" s="158" t="s">
        <v>1435</v>
      </c>
      <c r="J1020" s="159">
        <v>45439</v>
      </c>
      <c r="K1020" s="158" t="s">
        <v>1722</v>
      </c>
      <c r="L1020" s="158" t="s">
        <v>1722</v>
      </c>
      <c r="M1020" s="332" t="s">
        <v>1723</v>
      </c>
      <c r="N1020" s="158" t="s">
        <v>1724</v>
      </c>
      <c r="O1020" s="158" t="s">
        <v>1725</v>
      </c>
      <c r="P1020" s="8" t="s">
        <v>1683</v>
      </c>
      <c r="Q1020" s="361">
        <v>4.6364000000000001</v>
      </c>
      <c r="R1020" s="343" t="s">
        <v>93</v>
      </c>
      <c r="S1020" s="160"/>
      <c r="T1020" s="158" t="s">
        <v>1721</v>
      </c>
      <c r="U1020" s="158" t="s">
        <v>44</v>
      </c>
      <c r="V1020" s="158" t="s">
        <v>44</v>
      </c>
      <c r="W1020" s="158" t="s">
        <v>44</v>
      </c>
      <c r="X1020" s="158" t="s">
        <v>44</v>
      </c>
      <c r="Y1020" s="158" t="s">
        <v>44</v>
      </c>
      <c r="Z1020" s="158" t="s">
        <v>44</v>
      </c>
      <c r="AA1020" s="158" t="s">
        <v>44</v>
      </c>
      <c r="AB1020" s="158" t="s">
        <v>44</v>
      </c>
      <c r="AC1020" s="158" t="s">
        <v>44</v>
      </c>
      <c r="AD1020" s="158" t="s">
        <v>44</v>
      </c>
      <c r="AE1020" s="158" t="s">
        <v>44</v>
      </c>
      <c r="AF1020" s="158">
        <v>100</v>
      </c>
      <c r="AG1020" s="158">
        <v>100</v>
      </c>
      <c r="AJ1020" s="158">
        <v>2</v>
      </c>
      <c r="AK1020" s="158" t="s">
        <v>484</v>
      </c>
      <c r="AL1020" s="167">
        <v>43817</v>
      </c>
      <c r="AM1020" s="158">
        <v>1</v>
      </c>
      <c r="AN1020" s="168">
        <v>0.9</v>
      </c>
      <c r="AO1020" s="158"/>
    </row>
    <row r="1021" spans="1:61" s="163" customFormat="1" ht="12.75" customHeight="1" x14ac:dyDescent="0.25">
      <c r="A1021" s="163">
        <v>790</v>
      </c>
      <c r="B1021" s="2">
        <v>100</v>
      </c>
      <c r="C1021" s="163">
        <v>3</v>
      </c>
      <c r="D1021" s="164" t="s">
        <v>161</v>
      </c>
      <c r="F1021" s="165">
        <v>35374</v>
      </c>
      <c r="G1021" s="166" t="s">
        <v>93</v>
      </c>
      <c r="H1021" s="229" t="s">
        <v>5488</v>
      </c>
      <c r="I1021" s="158" t="s">
        <v>1435</v>
      </c>
      <c r="J1021" s="159">
        <v>45440</v>
      </c>
      <c r="K1021" s="158" t="s">
        <v>1726</v>
      </c>
      <c r="L1021" s="158" t="s">
        <v>1726</v>
      </c>
      <c r="M1021" s="332" t="s">
        <v>1727</v>
      </c>
      <c r="N1021" s="158" t="s">
        <v>1728</v>
      </c>
      <c r="O1021" s="158" t="s">
        <v>1729</v>
      </c>
      <c r="P1021" s="8" t="s">
        <v>1683</v>
      </c>
      <c r="Q1021" s="361">
        <v>4.6364000000000001</v>
      </c>
      <c r="R1021" s="343" t="s">
        <v>93</v>
      </c>
      <c r="S1021" s="160"/>
      <c r="T1021" s="158" t="s">
        <v>1721</v>
      </c>
      <c r="U1021" s="158" t="s">
        <v>44</v>
      </c>
      <c r="V1021" s="158" t="s">
        <v>44</v>
      </c>
      <c r="W1021" s="158" t="s">
        <v>44</v>
      </c>
      <c r="X1021" s="158" t="s">
        <v>44</v>
      </c>
      <c r="Y1021" s="158" t="s">
        <v>44</v>
      </c>
      <c r="Z1021" s="158" t="s">
        <v>44</v>
      </c>
      <c r="AA1021" s="158" t="s">
        <v>44</v>
      </c>
      <c r="AB1021" s="158" t="s">
        <v>44</v>
      </c>
      <c r="AC1021" s="158" t="s">
        <v>44</v>
      </c>
      <c r="AD1021" s="158" t="s">
        <v>44</v>
      </c>
      <c r="AE1021" s="158" t="s">
        <v>44</v>
      </c>
      <c r="AF1021" s="158">
        <v>100</v>
      </c>
      <c r="AG1021" s="158">
        <v>100</v>
      </c>
      <c r="AJ1021" s="158">
        <v>2</v>
      </c>
      <c r="AK1021" s="158" t="s">
        <v>484</v>
      </c>
      <c r="AL1021" s="167">
        <v>43817</v>
      </c>
      <c r="AM1021" s="158">
        <v>1</v>
      </c>
      <c r="AN1021" s="168">
        <v>0.9</v>
      </c>
      <c r="AO1021" s="158"/>
    </row>
    <row r="1022" spans="1:61" s="163" customFormat="1" ht="12.75" customHeight="1" x14ac:dyDescent="0.25">
      <c r="A1022" s="163">
        <v>790</v>
      </c>
      <c r="B1022" s="2">
        <v>100</v>
      </c>
      <c r="C1022" s="163">
        <v>4</v>
      </c>
      <c r="D1022" s="164" t="s">
        <v>162</v>
      </c>
      <c r="F1022" s="165">
        <v>41535</v>
      </c>
      <c r="G1022" s="166" t="s">
        <v>93</v>
      </c>
      <c r="H1022" s="229" t="s">
        <v>5488</v>
      </c>
      <c r="I1022" s="158" t="s">
        <v>1435</v>
      </c>
      <c r="J1022" s="159">
        <v>45441</v>
      </c>
      <c r="K1022" s="158" t="s">
        <v>1730</v>
      </c>
      <c r="L1022" s="158" t="s">
        <v>1730</v>
      </c>
      <c r="M1022" s="332" t="s">
        <v>1731</v>
      </c>
      <c r="N1022" s="158" t="s">
        <v>1732</v>
      </c>
      <c r="O1022" s="158" t="s">
        <v>1733</v>
      </c>
      <c r="P1022" s="8" t="s">
        <v>1683</v>
      </c>
      <c r="Q1022" s="361">
        <v>4.6364000000000001</v>
      </c>
      <c r="R1022" s="343" t="s">
        <v>93</v>
      </c>
      <c r="S1022" s="160"/>
      <c r="T1022" s="158" t="s">
        <v>1721</v>
      </c>
      <c r="U1022" s="158" t="s">
        <v>44</v>
      </c>
      <c r="V1022" s="158" t="s">
        <v>44</v>
      </c>
      <c r="W1022" s="158" t="s">
        <v>44</v>
      </c>
      <c r="X1022" s="158" t="s">
        <v>44</v>
      </c>
      <c r="Y1022" s="158" t="s">
        <v>44</v>
      </c>
      <c r="Z1022" s="158" t="s">
        <v>44</v>
      </c>
      <c r="AA1022" s="158" t="s">
        <v>44</v>
      </c>
      <c r="AB1022" s="158" t="s">
        <v>44</v>
      </c>
      <c r="AC1022" s="158" t="s">
        <v>44</v>
      </c>
      <c r="AD1022" s="158" t="s">
        <v>44</v>
      </c>
      <c r="AE1022" s="158" t="s">
        <v>44</v>
      </c>
      <c r="AF1022" s="158">
        <v>100</v>
      </c>
      <c r="AG1022" s="158">
        <v>100</v>
      </c>
      <c r="AJ1022" s="158">
        <v>2</v>
      </c>
      <c r="AK1022" s="158" t="s">
        <v>484</v>
      </c>
      <c r="AL1022" s="167">
        <v>43817</v>
      </c>
      <c r="AM1022" s="158">
        <v>1</v>
      </c>
      <c r="AN1022" s="168">
        <v>0.9</v>
      </c>
      <c r="AO1022" s="158"/>
    </row>
    <row r="1023" spans="1:61" s="163" customFormat="1" ht="12.75" customHeight="1" x14ac:dyDescent="0.25">
      <c r="A1023" s="163">
        <v>790</v>
      </c>
      <c r="B1023" s="2">
        <v>100</v>
      </c>
      <c r="C1023" s="163">
        <v>5</v>
      </c>
      <c r="D1023" s="164" t="s">
        <v>163</v>
      </c>
      <c r="F1023" s="165">
        <v>10471</v>
      </c>
      <c r="G1023" s="166" t="s">
        <v>93</v>
      </c>
      <c r="H1023" s="229" t="s">
        <v>5488</v>
      </c>
      <c r="I1023" s="158" t="s">
        <v>1435</v>
      </c>
      <c r="J1023" s="159">
        <v>55036</v>
      </c>
      <c r="K1023" s="158" t="s">
        <v>1734</v>
      </c>
      <c r="L1023" s="158" t="s">
        <v>1734</v>
      </c>
      <c r="M1023" s="332" t="s">
        <v>1735</v>
      </c>
      <c r="N1023" s="158" t="s">
        <v>1736</v>
      </c>
      <c r="O1023" s="158" t="s">
        <v>1737</v>
      </c>
      <c r="P1023" s="8" t="s">
        <v>1683</v>
      </c>
      <c r="Q1023" s="361">
        <v>4.8860000000000001</v>
      </c>
      <c r="R1023" s="343" t="s">
        <v>93</v>
      </c>
      <c r="S1023" s="160"/>
      <c r="T1023" s="158" t="s">
        <v>1721</v>
      </c>
      <c r="U1023" s="158" t="s">
        <v>44</v>
      </c>
      <c r="V1023" s="158" t="s">
        <v>44</v>
      </c>
      <c r="W1023" s="158" t="s">
        <v>44</v>
      </c>
      <c r="X1023" s="158" t="s">
        <v>44</v>
      </c>
      <c r="Y1023" s="158" t="s">
        <v>44</v>
      </c>
      <c r="Z1023" s="158" t="s">
        <v>44</v>
      </c>
      <c r="AA1023" s="158" t="s">
        <v>44</v>
      </c>
      <c r="AB1023" s="158" t="s">
        <v>44</v>
      </c>
      <c r="AC1023" s="158" t="s">
        <v>44</v>
      </c>
      <c r="AD1023" s="158" t="s">
        <v>44</v>
      </c>
      <c r="AE1023" s="158" t="s">
        <v>44</v>
      </c>
      <c r="AF1023" s="158">
        <v>25</v>
      </c>
      <c r="AG1023" s="158">
        <v>25</v>
      </c>
      <c r="AJ1023" s="158">
        <v>2</v>
      </c>
      <c r="AK1023" s="158" t="s">
        <v>484</v>
      </c>
      <c r="AL1023" s="167">
        <v>43817</v>
      </c>
      <c r="AM1023" s="158">
        <v>1</v>
      </c>
      <c r="AN1023" s="168">
        <v>0.9</v>
      </c>
      <c r="AO1023" s="158"/>
    </row>
    <row r="1024" spans="1:61" s="163" customFormat="1" ht="12.75" customHeight="1" x14ac:dyDescent="0.25">
      <c r="A1024" s="163">
        <v>790</v>
      </c>
      <c r="B1024" s="2">
        <v>100</v>
      </c>
      <c r="C1024" s="163">
        <v>6</v>
      </c>
      <c r="D1024" s="164" t="s">
        <v>164</v>
      </c>
      <c r="F1024" s="165">
        <v>16</v>
      </c>
      <c r="G1024" s="166" t="s">
        <v>93</v>
      </c>
      <c r="H1024" s="6" t="s">
        <v>5530</v>
      </c>
      <c r="I1024" s="158" t="s">
        <v>1435</v>
      </c>
      <c r="J1024" s="159">
        <v>45446</v>
      </c>
      <c r="K1024" s="158" t="s">
        <v>1738</v>
      </c>
      <c r="L1024" s="158" t="s">
        <v>1738</v>
      </c>
      <c r="M1024" s="332" t="s">
        <v>1739</v>
      </c>
      <c r="N1024" s="158" t="s">
        <v>1740</v>
      </c>
      <c r="O1024" s="158" t="s">
        <v>1741</v>
      </c>
      <c r="P1024" s="8" t="s">
        <v>1683</v>
      </c>
      <c r="Q1024" s="361">
        <v>23.289000000000001</v>
      </c>
      <c r="R1024" s="343" t="s">
        <v>93</v>
      </c>
      <c r="S1024" s="160"/>
      <c r="T1024" s="158" t="s">
        <v>164</v>
      </c>
      <c r="U1024" s="158" t="s">
        <v>44</v>
      </c>
      <c r="V1024" s="158" t="s">
        <v>44</v>
      </c>
      <c r="W1024" s="158" t="s">
        <v>44</v>
      </c>
      <c r="X1024" s="158" t="s">
        <v>44</v>
      </c>
      <c r="Y1024" s="158" t="s">
        <v>44</v>
      </c>
      <c r="Z1024" s="158" t="s">
        <v>44</v>
      </c>
      <c r="AA1024" s="158" t="s">
        <v>44</v>
      </c>
      <c r="AB1024" s="158" t="s">
        <v>44</v>
      </c>
      <c r="AC1024" s="158" t="s">
        <v>44</v>
      </c>
      <c r="AD1024" s="158" t="s">
        <v>44</v>
      </c>
      <c r="AE1024" s="158" t="s">
        <v>44</v>
      </c>
      <c r="AF1024" s="158">
        <v>4</v>
      </c>
      <c r="AG1024" s="158">
        <v>4</v>
      </c>
      <c r="AJ1024" s="158"/>
      <c r="AK1024" s="158" t="s">
        <v>484</v>
      </c>
      <c r="AL1024" s="167">
        <v>43817</v>
      </c>
      <c r="AM1024" s="158">
        <v>1</v>
      </c>
      <c r="AN1024" s="168">
        <v>0.9</v>
      </c>
      <c r="AO1024" s="158"/>
    </row>
    <row r="1025" spans="1:51" s="241" customFormat="1" ht="12.75" customHeight="1" x14ac:dyDescent="0.25">
      <c r="A1025" s="234">
        <v>790</v>
      </c>
      <c r="B1025" s="234">
        <v>101</v>
      </c>
      <c r="C1025" s="234"/>
      <c r="D1025" s="235" t="s">
        <v>2096</v>
      </c>
      <c r="E1025" s="236"/>
      <c r="F1025" s="156"/>
      <c r="G1025" s="157"/>
      <c r="H1025" s="238"/>
      <c r="I1025" s="239"/>
      <c r="J1025" s="295"/>
      <c r="K1025" s="239"/>
      <c r="L1025" s="239"/>
      <c r="M1025" s="334"/>
      <c r="N1025" s="158"/>
      <c r="O1025" s="158"/>
      <c r="P1025" s="8"/>
      <c r="Q1025" s="361"/>
      <c r="R1025" s="266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239"/>
      <c r="AG1025" s="239"/>
      <c r="AH1025" s="239"/>
      <c r="AI1025" s="158"/>
      <c r="AJ1025" s="239"/>
      <c r="AK1025" s="158"/>
      <c r="AL1025" s="158"/>
      <c r="AM1025" s="158"/>
      <c r="AN1025" s="158"/>
      <c r="AO1025" s="155"/>
      <c r="AP1025" s="163"/>
      <c r="AQ1025" s="163"/>
      <c r="AR1025" s="163"/>
      <c r="AS1025" s="163"/>
      <c r="AT1025" s="163"/>
      <c r="AU1025" s="163"/>
      <c r="AV1025" s="163"/>
      <c r="AW1025" s="163"/>
      <c r="AX1025" s="163"/>
      <c r="AY1025" s="163"/>
    </row>
    <row r="1026" spans="1:51" s="163" customFormat="1" ht="12.75" customHeight="1" x14ac:dyDescent="0.25">
      <c r="A1026" s="163">
        <v>790</v>
      </c>
      <c r="B1026" s="2">
        <v>101</v>
      </c>
      <c r="C1026" s="163">
        <v>1</v>
      </c>
      <c r="D1026" s="164" t="s">
        <v>165</v>
      </c>
      <c r="F1026" s="165">
        <v>2075</v>
      </c>
      <c r="G1026" s="166" t="s">
        <v>93</v>
      </c>
      <c r="H1026" s="229" t="s">
        <v>5488</v>
      </c>
      <c r="I1026" s="158" t="s">
        <v>1016</v>
      </c>
      <c r="J1026" s="159">
        <v>452150</v>
      </c>
      <c r="K1026" s="8" t="s">
        <v>166</v>
      </c>
      <c r="L1026" s="158" t="s">
        <v>1019</v>
      </c>
      <c r="M1026" s="332" t="s">
        <v>1020</v>
      </c>
      <c r="N1026" s="158" t="s">
        <v>1021</v>
      </c>
      <c r="O1026" s="158" t="s">
        <v>1017</v>
      </c>
      <c r="P1026" s="8" t="s">
        <v>1022</v>
      </c>
      <c r="Q1026" s="361">
        <v>8.9</v>
      </c>
      <c r="R1026" s="201" t="s">
        <v>93</v>
      </c>
      <c r="S1026" s="158" t="s">
        <v>1017</v>
      </c>
      <c r="T1026" s="158" t="s">
        <v>1018</v>
      </c>
      <c r="U1026" s="158" t="s">
        <v>44</v>
      </c>
      <c r="V1026" s="158" t="s">
        <v>1017</v>
      </c>
      <c r="W1026" s="158" t="s">
        <v>1017</v>
      </c>
      <c r="X1026" s="158" t="s">
        <v>44</v>
      </c>
      <c r="Y1026" s="158" t="s">
        <v>1017</v>
      </c>
      <c r="Z1026" s="158" t="s">
        <v>1017</v>
      </c>
      <c r="AA1026" s="158" t="s">
        <v>1017</v>
      </c>
      <c r="AB1026" s="158" t="s">
        <v>1017</v>
      </c>
      <c r="AC1026" s="158" t="s">
        <v>1017</v>
      </c>
      <c r="AD1026" s="158" t="s">
        <v>1017</v>
      </c>
      <c r="AE1026" s="158" t="s">
        <v>1017</v>
      </c>
      <c r="AF1026" s="158">
        <v>25</v>
      </c>
      <c r="AG1026" s="158">
        <v>25</v>
      </c>
      <c r="AH1026" s="158">
        <v>500</v>
      </c>
      <c r="AI1026" s="158">
        <v>12000</v>
      </c>
      <c r="AJ1026" s="158">
        <v>4</v>
      </c>
      <c r="AK1026" s="158" t="s">
        <v>484</v>
      </c>
      <c r="AL1026" s="158"/>
      <c r="AM1026" s="158"/>
      <c r="AN1026" s="158"/>
    </row>
    <row r="1027" spans="1:51" s="163" customFormat="1" ht="12.75" customHeight="1" x14ac:dyDescent="0.25">
      <c r="A1027" s="163">
        <v>790</v>
      </c>
      <c r="B1027" s="2">
        <v>101</v>
      </c>
      <c r="C1027" s="163">
        <v>2</v>
      </c>
      <c r="D1027" s="164" t="s">
        <v>167</v>
      </c>
      <c r="F1027" s="165">
        <v>2200</v>
      </c>
      <c r="G1027" s="166" t="s">
        <v>93</v>
      </c>
      <c r="H1027" s="229" t="s">
        <v>5488</v>
      </c>
      <c r="I1027" s="158" t="s">
        <v>1016</v>
      </c>
      <c r="J1027" s="159">
        <v>452151</v>
      </c>
      <c r="K1027" s="8" t="s">
        <v>1023</v>
      </c>
      <c r="L1027" s="158" t="s">
        <v>1024</v>
      </c>
      <c r="M1027" s="332" t="s">
        <v>1020</v>
      </c>
      <c r="N1027" s="158" t="s">
        <v>1025</v>
      </c>
      <c r="O1027" s="158" t="s">
        <v>1017</v>
      </c>
      <c r="P1027" s="8" t="s">
        <v>1022</v>
      </c>
      <c r="Q1027" s="361">
        <v>8.9</v>
      </c>
      <c r="R1027" s="201" t="s">
        <v>93</v>
      </c>
      <c r="S1027" s="158" t="s">
        <v>1017</v>
      </c>
      <c r="T1027" s="158" t="s">
        <v>1018</v>
      </c>
      <c r="U1027" s="158" t="s">
        <v>44</v>
      </c>
      <c r="V1027" s="158" t="s">
        <v>1017</v>
      </c>
      <c r="W1027" s="158" t="s">
        <v>1017</v>
      </c>
      <c r="X1027" s="158" t="s">
        <v>44</v>
      </c>
      <c r="Y1027" s="158" t="s">
        <v>1017</v>
      </c>
      <c r="Z1027" s="158" t="s">
        <v>1017</v>
      </c>
      <c r="AA1027" s="158" t="s">
        <v>1017</v>
      </c>
      <c r="AB1027" s="158" t="s">
        <v>1017</v>
      </c>
      <c r="AC1027" s="158" t="s">
        <v>1017</v>
      </c>
      <c r="AD1027" s="158" t="s">
        <v>1017</v>
      </c>
      <c r="AE1027" s="158" t="s">
        <v>1017</v>
      </c>
      <c r="AF1027" s="158">
        <v>25</v>
      </c>
      <c r="AG1027" s="158">
        <v>25</v>
      </c>
      <c r="AH1027" s="158">
        <v>500</v>
      </c>
      <c r="AI1027" s="158">
        <v>12000</v>
      </c>
      <c r="AJ1027" s="158">
        <v>4</v>
      </c>
      <c r="AK1027" s="158" t="s">
        <v>484</v>
      </c>
      <c r="AL1027" s="158"/>
      <c r="AM1027" s="158"/>
      <c r="AN1027" s="158"/>
    </row>
    <row r="1028" spans="1:51" s="163" customFormat="1" ht="12.75" customHeight="1" x14ac:dyDescent="0.25">
      <c r="A1028" s="163">
        <v>790</v>
      </c>
      <c r="B1028" s="2">
        <v>101</v>
      </c>
      <c r="C1028" s="163">
        <v>3</v>
      </c>
      <c r="D1028" s="164" t="s">
        <v>168</v>
      </c>
      <c r="F1028" s="165">
        <v>2585</v>
      </c>
      <c r="G1028" s="166" t="s">
        <v>93</v>
      </c>
      <c r="H1028" s="229" t="s">
        <v>5488</v>
      </c>
      <c r="I1028" s="158" t="s">
        <v>1016</v>
      </c>
      <c r="J1028" s="159">
        <v>352100</v>
      </c>
      <c r="K1028" s="158" t="s">
        <v>169</v>
      </c>
      <c r="L1028" s="158" t="s">
        <v>1026</v>
      </c>
      <c r="M1028" s="332" t="s">
        <v>1027</v>
      </c>
      <c r="N1028" s="158" t="s">
        <v>1028</v>
      </c>
      <c r="O1028" s="158" t="s">
        <v>1017</v>
      </c>
      <c r="P1028" s="8" t="s">
        <v>1029</v>
      </c>
      <c r="Q1028" s="361">
        <v>6.9</v>
      </c>
      <c r="R1028" s="201" t="s">
        <v>93</v>
      </c>
      <c r="S1028" s="158" t="s">
        <v>1017</v>
      </c>
      <c r="T1028" s="158" t="s">
        <v>1030</v>
      </c>
      <c r="U1028" s="158" t="s">
        <v>44</v>
      </c>
      <c r="V1028" s="158" t="s">
        <v>1017</v>
      </c>
      <c r="W1028" s="158" t="s">
        <v>1017</v>
      </c>
      <c r="X1028" s="158" t="s">
        <v>44</v>
      </c>
      <c r="Y1028" s="158" t="s">
        <v>1017</v>
      </c>
      <c r="Z1028" s="158" t="s">
        <v>1017</v>
      </c>
      <c r="AA1028" s="158" t="s">
        <v>1017</v>
      </c>
      <c r="AB1028" s="158" t="s">
        <v>1017</v>
      </c>
      <c r="AC1028" s="158" t="s">
        <v>1017</v>
      </c>
      <c r="AD1028" s="158" t="s">
        <v>1017</v>
      </c>
      <c r="AE1028" s="158" t="s">
        <v>1017</v>
      </c>
      <c r="AF1028" s="158">
        <v>80</v>
      </c>
      <c r="AG1028" s="158">
        <v>80</v>
      </c>
      <c r="AH1028" s="158">
        <v>480</v>
      </c>
      <c r="AI1028" s="158">
        <v>11520</v>
      </c>
      <c r="AJ1028" s="158">
        <v>4</v>
      </c>
      <c r="AK1028" s="158" t="s">
        <v>484</v>
      </c>
      <c r="AL1028" s="158"/>
      <c r="AM1028" s="158"/>
      <c r="AN1028" s="158"/>
    </row>
    <row r="1029" spans="1:51" s="153" customFormat="1" ht="12.75" customHeight="1" x14ac:dyDescent="0.25">
      <c r="A1029" s="163">
        <v>790</v>
      </c>
      <c r="B1029" s="2">
        <v>101</v>
      </c>
      <c r="C1029" s="163">
        <v>4</v>
      </c>
      <c r="D1029" s="164" t="s">
        <v>170</v>
      </c>
      <c r="E1029" s="163"/>
      <c r="F1029" s="165">
        <v>1032</v>
      </c>
      <c r="G1029" s="166" t="s">
        <v>93</v>
      </c>
      <c r="H1029" s="229" t="s">
        <v>5488</v>
      </c>
      <c r="I1029" s="158" t="s">
        <v>1016</v>
      </c>
      <c r="J1029" s="159">
        <v>422368</v>
      </c>
      <c r="K1029" s="158" t="s">
        <v>171</v>
      </c>
      <c r="L1029" s="158" t="s">
        <v>1031</v>
      </c>
      <c r="M1029" s="332" t="s">
        <v>1032</v>
      </c>
      <c r="N1029" s="158" t="s">
        <v>1033</v>
      </c>
      <c r="O1029" s="158" t="s">
        <v>1017</v>
      </c>
      <c r="P1029" s="8" t="s">
        <v>1034</v>
      </c>
      <c r="Q1029" s="361">
        <v>7.9</v>
      </c>
      <c r="R1029" s="201" t="s">
        <v>93</v>
      </c>
      <c r="S1029" s="158" t="s">
        <v>1017</v>
      </c>
      <c r="T1029" s="158" t="s">
        <v>1018</v>
      </c>
      <c r="U1029" s="158" t="s">
        <v>44</v>
      </c>
      <c r="V1029" s="158" t="s">
        <v>1017</v>
      </c>
      <c r="W1029" s="158" t="s">
        <v>1017</v>
      </c>
      <c r="X1029" s="158" t="s">
        <v>44</v>
      </c>
      <c r="Y1029" s="158" t="s">
        <v>1017</v>
      </c>
      <c r="Z1029" s="158" t="s">
        <v>1017</v>
      </c>
      <c r="AA1029" s="158" t="s">
        <v>1017</v>
      </c>
      <c r="AB1029" s="158" t="s">
        <v>1017</v>
      </c>
      <c r="AC1029" s="158" t="s">
        <v>1017</v>
      </c>
      <c r="AD1029" s="158" t="s">
        <v>1017</v>
      </c>
      <c r="AE1029" s="158" t="s">
        <v>1017</v>
      </c>
      <c r="AF1029" s="158">
        <v>14</v>
      </c>
      <c r="AG1029" s="158">
        <v>14</v>
      </c>
      <c r="AH1029" s="158">
        <v>140</v>
      </c>
      <c r="AI1029" s="158">
        <v>3360</v>
      </c>
      <c r="AJ1029" s="158">
        <v>4</v>
      </c>
      <c r="AK1029" s="158" t="s">
        <v>484</v>
      </c>
      <c r="AL1029" s="158"/>
      <c r="AM1029" s="158"/>
      <c r="AN1029" s="158"/>
      <c r="AO1029" s="163"/>
    </row>
    <row r="1030" spans="1:51" s="153" customFormat="1" ht="12.75" customHeight="1" x14ac:dyDescent="0.25">
      <c r="A1030" s="163">
        <v>790</v>
      </c>
      <c r="B1030" s="2">
        <v>101</v>
      </c>
      <c r="C1030" s="163">
        <v>5</v>
      </c>
      <c r="D1030" s="164" t="s">
        <v>172</v>
      </c>
      <c r="E1030" s="163"/>
      <c r="F1030" s="165">
        <v>7394</v>
      </c>
      <c r="G1030" s="166" t="s">
        <v>93</v>
      </c>
      <c r="H1030" s="229" t="s">
        <v>5488</v>
      </c>
      <c r="I1030" s="158" t="s">
        <v>1016</v>
      </c>
      <c r="J1030" s="159">
        <v>432100</v>
      </c>
      <c r="K1030" s="158" t="s">
        <v>173</v>
      </c>
      <c r="L1030" s="158" t="s">
        <v>1035</v>
      </c>
      <c r="M1030" s="332" t="s">
        <v>1036</v>
      </c>
      <c r="N1030" s="158" t="s">
        <v>1037</v>
      </c>
      <c r="O1030" s="158" t="s">
        <v>1017</v>
      </c>
      <c r="P1030" s="8" t="s">
        <v>1038</v>
      </c>
      <c r="Q1030" s="361">
        <v>7.9</v>
      </c>
      <c r="R1030" s="201" t="s">
        <v>93</v>
      </c>
      <c r="S1030" s="158" t="s">
        <v>1017</v>
      </c>
      <c r="T1030" s="158" t="s">
        <v>1018</v>
      </c>
      <c r="U1030" s="158" t="s">
        <v>44</v>
      </c>
      <c r="V1030" s="158" t="s">
        <v>1017</v>
      </c>
      <c r="W1030" s="158" t="s">
        <v>1017</v>
      </c>
      <c r="X1030" s="158" t="s">
        <v>44</v>
      </c>
      <c r="Y1030" s="158" t="s">
        <v>1017</v>
      </c>
      <c r="Z1030" s="158" t="s">
        <v>1017</v>
      </c>
      <c r="AA1030" s="158" t="s">
        <v>1017</v>
      </c>
      <c r="AB1030" s="158" t="s">
        <v>1017</v>
      </c>
      <c r="AC1030" s="158" t="s">
        <v>1017</v>
      </c>
      <c r="AD1030" s="158" t="s">
        <v>1017</v>
      </c>
      <c r="AE1030" s="158" t="s">
        <v>1017</v>
      </c>
      <c r="AF1030" s="158">
        <v>25</v>
      </c>
      <c r="AG1030" s="158">
        <v>25</v>
      </c>
      <c r="AH1030" s="158">
        <v>500</v>
      </c>
      <c r="AI1030" s="158">
        <v>1200</v>
      </c>
      <c r="AJ1030" s="158">
        <v>4</v>
      </c>
      <c r="AK1030" s="158" t="s">
        <v>484</v>
      </c>
      <c r="AL1030" s="158"/>
      <c r="AM1030" s="158"/>
      <c r="AN1030" s="158"/>
      <c r="AO1030" s="163"/>
    </row>
    <row r="1031" spans="1:51" s="155" customFormat="1" ht="12.75" customHeight="1" x14ac:dyDescent="0.25">
      <c r="A1031" s="163">
        <v>790</v>
      </c>
      <c r="B1031" s="2">
        <v>101</v>
      </c>
      <c r="C1031" s="163">
        <v>6</v>
      </c>
      <c r="D1031" s="164" t="s">
        <v>174</v>
      </c>
      <c r="E1031" s="163"/>
      <c r="F1031" s="165">
        <v>1957</v>
      </c>
      <c r="G1031" s="166" t="s">
        <v>93</v>
      </c>
      <c r="H1031" s="229" t="s">
        <v>5488</v>
      </c>
      <c r="I1031" s="158" t="s">
        <v>1016</v>
      </c>
      <c r="J1031" s="159">
        <v>442100</v>
      </c>
      <c r="K1031" s="158" t="s">
        <v>175</v>
      </c>
      <c r="L1031" s="158" t="s">
        <v>1039</v>
      </c>
      <c r="M1031" s="332" t="s">
        <v>1040</v>
      </c>
      <c r="N1031" s="158" t="s">
        <v>1041</v>
      </c>
      <c r="O1031" s="158" t="s">
        <v>1017</v>
      </c>
      <c r="P1031" s="8" t="s">
        <v>1042</v>
      </c>
      <c r="Q1031" s="361">
        <v>6.9</v>
      </c>
      <c r="R1031" s="201" t="s">
        <v>93</v>
      </c>
      <c r="S1031" s="158" t="s">
        <v>1017</v>
      </c>
      <c r="T1031" s="158" t="s">
        <v>1018</v>
      </c>
      <c r="U1031" s="158" t="s">
        <v>44</v>
      </c>
      <c r="V1031" s="158" t="s">
        <v>1017</v>
      </c>
      <c r="W1031" s="158" t="s">
        <v>1017</v>
      </c>
      <c r="X1031" s="158" t="s">
        <v>44</v>
      </c>
      <c r="Y1031" s="158" t="s">
        <v>1017</v>
      </c>
      <c r="Z1031" s="158" t="s">
        <v>1017</v>
      </c>
      <c r="AA1031" s="158" t="s">
        <v>1017</v>
      </c>
      <c r="AB1031" s="158" t="s">
        <v>1017</v>
      </c>
      <c r="AC1031" s="158" t="s">
        <v>1017</v>
      </c>
      <c r="AD1031" s="158" t="s">
        <v>1017</v>
      </c>
      <c r="AE1031" s="158" t="s">
        <v>1017</v>
      </c>
      <c r="AF1031" s="158">
        <v>25</v>
      </c>
      <c r="AG1031" s="158">
        <v>25</v>
      </c>
      <c r="AH1031" s="158">
        <v>500</v>
      </c>
      <c r="AI1031" s="158">
        <v>1200</v>
      </c>
      <c r="AJ1031" s="158">
        <v>4</v>
      </c>
      <c r="AK1031" s="158" t="s">
        <v>484</v>
      </c>
      <c r="AL1031" s="158"/>
      <c r="AM1031" s="158"/>
      <c r="AN1031" s="158"/>
      <c r="AO1031" s="163"/>
    </row>
    <row r="1032" spans="1:51" s="155" customFormat="1" ht="12.75" customHeight="1" x14ac:dyDescent="0.25">
      <c r="A1032" s="163">
        <v>790</v>
      </c>
      <c r="B1032" s="2">
        <v>101</v>
      </c>
      <c r="C1032" s="163">
        <v>7</v>
      </c>
      <c r="D1032" s="164" t="s">
        <v>176</v>
      </c>
      <c r="E1032" s="163"/>
      <c r="F1032" s="165">
        <v>250</v>
      </c>
      <c r="G1032" s="166" t="s">
        <v>93</v>
      </c>
      <c r="H1032" s="229" t="s">
        <v>5488</v>
      </c>
      <c r="I1032" s="158" t="s">
        <v>1016</v>
      </c>
      <c r="J1032" s="159">
        <v>472368</v>
      </c>
      <c r="K1032" s="158" t="s">
        <v>1043</v>
      </c>
      <c r="L1032" s="158" t="s">
        <v>1044</v>
      </c>
      <c r="M1032" s="332" t="s">
        <v>1045</v>
      </c>
      <c r="N1032" s="158" t="s">
        <v>1046</v>
      </c>
      <c r="O1032" s="158" t="s">
        <v>1017</v>
      </c>
      <c r="P1032" s="8" t="s">
        <v>1047</v>
      </c>
      <c r="Q1032" s="361">
        <v>9.9</v>
      </c>
      <c r="R1032" s="201" t="s">
        <v>93</v>
      </c>
      <c r="S1032" s="158" t="s">
        <v>1017</v>
      </c>
      <c r="T1032" s="158" t="s">
        <v>1018</v>
      </c>
      <c r="U1032" s="158" t="s">
        <v>44</v>
      </c>
      <c r="V1032" s="158" t="s">
        <v>1017</v>
      </c>
      <c r="W1032" s="158" t="s">
        <v>1017</v>
      </c>
      <c r="X1032" s="158" t="s">
        <v>44</v>
      </c>
      <c r="Y1032" s="158" t="s">
        <v>1017</v>
      </c>
      <c r="Z1032" s="158" t="s">
        <v>1017</v>
      </c>
      <c r="AA1032" s="158" t="s">
        <v>1017</v>
      </c>
      <c r="AB1032" s="158" t="s">
        <v>1017</v>
      </c>
      <c r="AC1032" s="158" t="s">
        <v>1017</v>
      </c>
      <c r="AD1032" s="158" t="s">
        <v>1017</v>
      </c>
      <c r="AE1032" s="158" t="s">
        <v>1017</v>
      </c>
      <c r="AF1032" s="158">
        <v>14</v>
      </c>
      <c r="AG1032" s="158">
        <v>14</v>
      </c>
      <c r="AH1032" s="158">
        <v>140</v>
      </c>
      <c r="AI1032" s="158">
        <v>3360</v>
      </c>
      <c r="AJ1032" s="158">
        <v>4</v>
      </c>
      <c r="AK1032" s="158" t="s">
        <v>484</v>
      </c>
      <c r="AL1032" s="158"/>
      <c r="AM1032" s="158"/>
      <c r="AN1032" s="158"/>
      <c r="AO1032" s="163"/>
    </row>
    <row r="1033" spans="1:51" s="241" customFormat="1" ht="12.75" customHeight="1" x14ac:dyDescent="0.25">
      <c r="A1033" s="234">
        <v>790</v>
      </c>
      <c r="B1033" s="234">
        <v>102</v>
      </c>
      <c r="C1033" s="234"/>
      <c r="D1033" s="235" t="s">
        <v>2097</v>
      </c>
      <c r="E1033" s="236"/>
      <c r="F1033" s="156"/>
      <c r="G1033" s="157"/>
      <c r="H1033" s="238"/>
      <c r="I1033" s="239"/>
      <c r="J1033" s="295"/>
      <c r="K1033" s="239"/>
      <c r="L1033" s="239"/>
      <c r="M1033" s="334"/>
      <c r="N1033" s="158"/>
      <c r="O1033" s="158"/>
      <c r="P1033" s="8"/>
      <c r="Q1033" s="361"/>
      <c r="R1033" s="266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239"/>
      <c r="AG1033" s="239"/>
      <c r="AH1033" s="239"/>
      <c r="AI1033" s="158"/>
      <c r="AJ1033" s="239"/>
      <c r="AK1033" s="158"/>
      <c r="AL1033" s="158"/>
      <c r="AM1033" s="158"/>
      <c r="AN1033" s="158"/>
      <c r="AO1033" s="155"/>
      <c r="AP1033" s="163"/>
      <c r="AQ1033" s="163"/>
      <c r="AR1033" s="163"/>
      <c r="AS1033" s="163"/>
      <c r="AT1033" s="163"/>
      <c r="AU1033" s="163"/>
      <c r="AV1033" s="163"/>
      <c r="AW1033" s="163"/>
      <c r="AX1033" s="163"/>
      <c r="AY1033" s="163"/>
    </row>
    <row r="1034" spans="1:51" s="155" customFormat="1" ht="12.75" customHeight="1" x14ac:dyDescent="0.25">
      <c r="A1034" s="163">
        <v>790</v>
      </c>
      <c r="B1034" s="2">
        <v>102</v>
      </c>
      <c r="C1034" s="163">
        <v>1</v>
      </c>
      <c r="D1034" s="12" t="s">
        <v>177</v>
      </c>
      <c r="E1034" s="163"/>
      <c r="F1034" s="165">
        <v>1</v>
      </c>
      <c r="G1034" s="166" t="s">
        <v>93</v>
      </c>
      <c r="H1034" s="6" t="s">
        <v>5530</v>
      </c>
      <c r="I1034" s="16" t="s">
        <v>480</v>
      </c>
      <c r="J1034" s="312">
        <v>731322</v>
      </c>
      <c r="K1034" s="169" t="s">
        <v>750</v>
      </c>
      <c r="L1034" s="169" t="s">
        <v>750</v>
      </c>
      <c r="M1034" s="329" t="s">
        <v>751</v>
      </c>
      <c r="N1034" s="169" t="s">
        <v>752</v>
      </c>
      <c r="O1034" s="169"/>
      <c r="P1034" s="16" t="s">
        <v>753</v>
      </c>
      <c r="Q1034" s="346">
        <v>10.557142857142857</v>
      </c>
      <c r="R1034" s="255" t="s">
        <v>93</v>
      </c>
      <c r="S1034" s="16" t="s">
        <v>481</v>
      </c>
      <c r="T1034" s="16" t="s">
        <v>517</v>
      </c>
      <c r="U1034" s="16" t="s">
        <v>482</v>
      </c>
      <c r="V1034" s="16" t="s">
        <v>482</v>
      </c>
      <c r="W1034" s="16" t="s">
        <v>482</v>
      </c>
      <c r="X1034" s="16" t="s">
        <v>482</v>
      </c>
      <c r="Y1034" s="16" t="s">
        <v>482</v>
      </c>
      <c r="Z1034" s="169"/>
      <c r="AA1034" s="169"/>
      <c r="AB1034" s="169"/>
      <c r="AC1034" s="169"/>
      <c r="AD1034" s="169"/>
      <c r="AE1034" s="16" t="s">
        <v>482</v>
      </c>
      <c r="AF1034" s="169">
        <v>1</v>
      </c>
      <c r="AG1034" s="169">
        <v>1</v>
      </c>
      <c r="AH1034" s="169">
        <v>1</v>
      </c>
      <c r="AI1034" s="169"/>
      <c r="AJ1034" s="169">
        <v>3</v>
      </c>
      <c r="AK1034" s="169" t="s">
        <v>484</v>
      </c>
      <c r="AL1034" s="170"/>
      <c r="AM1034" s="170"/>
      <c r="AN1034" s="169"/>
      <c r="AO1034" s="164"/>
    </row>
    <row r="1035" spans="1:51" s="155" customFormat="1" ht="13.5" customHeight="1" x14ac:dyDescent="0.25">
      <c r="A1035" s="163">
        <v>790</v>
      </c>
      <c r="B1035" s="2">
        <v>102</v>
      </c>
      <c r="C1035" s="163">
        <v>3</v>
      </c>
      <c r="D1035" s="163" t="s">
        <v>206</v>
      </c>
      <c r="E1035" s="163"/>
      <c r="F1035" s="165">
        <v>40900</v>
      </c>
      <c r="G1035" s="166" t="s">
        <v>93</v>
      </c>
      <c r="H1035" s="229" t="s">
        <v>5488</v>
      </c>
      <c r="I1035" s="158" t="s">
        <v>1435</v>
      </c>
      <c r="J1035" s="159">
        <v>42285</v>
      </c>
      <c r="K1035" s="158" t="s">
        <v>1742</v>
      </c>
      <c r="L1035" s="158" t="s">
        <v>1742</v>
      </c>
      <c r="M1035" s="332" t="s">
        <v>1743</v>
      </c>
      <c r="N1035" s="158" t="s">
        <v>1744</v>
      </c>
      <c r="O1035" s="158" t="s">
        <v>1745</v>
      </c>
      <c r="P1035" s="8" t="s">
        <v>1683</v>
      </c>
      <c r="Q1035" s="361">
        <v>0.58860000000000001</v>
      </c>
      <c r="R1035" s="166" t="s">
        <v>93</v>
      </c>
      <c r="S1035" s="158"/>
      <c r="T1035" s="158" t="s">
        <v>1746</v>
      </c>
      <c r="U1035" s="158" t="s">
        <v>44</v>
      </c>
      <c r="V1035" s="158" t="s">
        <v>44</v>
      </c>
      <c r="W1035" s="158" t="s">
        <v>44</v>
      </c>
      <c r="X1035" s="158" t="s">
        <v>44</v>
      </c>
      <c r="Y1035" s="158" t="s">
        <v>44</v>
      </c>
      <c r="Z1035" s="158" t="s">
        <v>44</v>
      </c>
      <c r="AA1035" s="158" t="s">
        <v>44</v>
      </c>
      <c r="AB1035" s="158" t="s">
        <v>44</v>
      </c>
      <c r="AC1035" s="158" t="s">
        <v>44</v>
      </c>
      <c r="AD1035" s="158" t="s">
        <v>44</v>
      </c>
      <c r="AE1035" s="158" t="s">
        <v>44</v>
      </c>
      <c r="AF1035" s="158">
        <v>100</v>
      </c>
      <c r="AG1035" s="158">
        <v>100</v>
      </c>
      <c r="AH1035" s="158"/>
      <c r="AI1035" s="158"/>
      <c r="AJ1035" s="158">
        <v>2</v>
      </c>
      <c r="AK1035" s="158" t="s">
        <v>483</v>
      </c>
      <c r="AL1035" s="167">
        <v>43817</v>
      </c>
      <c r="AM1035" s="158">
        <v>10.2753</v>
      </c>
      <c r="AN1035" s="168">
        <v>0.9</v>
      </c>
      <c r="AO1035" s="163"/>
    </row>
    <row r="1036" spans="1:51" s="155" customFormat="1" ht="12.75" customHeight="1" x14ac:dyDescent="0.25">
      <c r="A1036" s="163">
        <v>790</v>
      </c>
      <c r="B1036" s="2">
        <v>102</v>
      </c>
      <c r="C1036" s="163">
        <v>4</v>
      </c>
      <c r="D1036" s="163" t="s">
        <v>207</v>
      </c>
      <c r="E1036" s="163"/>
      <c r="F1036" s="165">
        <v>1</v>
      </c>
      <c r="G1036" s="166" t="s">
        <v>93</v>
      </c>
      <c r="H1036" s="229" t="s">
        <v>5488</v>
      </c>
      <c r="I1036" s="158" t="s">
        <v>1435</v>
      </c>
      <c r="J1036" s="159">
        <v>4220</v>
      </c>
      <c r="K1036" s="158" t="s">
        <v>1747</v>
      </c>
      <c r="L1036" s="158" t="s">
        <v>1747</v>
      </c>
      <c r="M1036" s="332" t="s">
        <v>1748</v>
      </c>
      <c r="N1036" s="158" t="s">
        <v>1749</v>
      </c>
      <c r="O1036" s="158" t="s">
        <v>1750</v>
      </c>
      <c r="P1036" s="8" t="s">
        <v>1683</v>
      </c>
      <c r="Q1036" s="361">
        <v>0.69399999999999995</v>
      </c>
      <c r="R1036" s="166" t="s">
        <v>93</v>
      </c>
      <c r="S1036" s="158"/>
      <c r="T1036" s="158" t="s">
        <v>1746</v>
      </c>
      <c r="U1036" s="158" t="s">
        <v>44</v>
      </c>
      <c r="V1036" s="158" t="s">
        <v>44</v>
      </c>
      <c r="W1036" s="158" t="s">
        <v>44</v>
      </c>
      <c r="X1036" s="158" t="s">
        <v>44</v>
      </c>
      <c r="Y1036" s="158" t="s">
        <v>44</v>
      </c>
      <c r="Z1036" s="158" t="s">
        <v>44</v>
      </c>
      <c r="AA1036" s="158" t="s">
        <v>44</v>
      </c>
      <c r="AB1036" s="158" t="s">
        <v>44</v>
      </c>
      <c r="AC1036" s="158" t="s">
        <v>44</v>
      </c>
      <c r="AD1036" s="158" t="s">
        <v>44</v>
      </c>
      <c r="AE1036" s="158" t="s">
        <v>44</v>
      </c>
      <c r="AF1036" s="158">
        <v>100</v>
      </c>
      <c r="AG1036" s="158">
        <v>100</v>
      </c>
      <c r="AH1036" s="158"/>
      <c r="AI1036" s="158"/>
      <c r="AJ1036" s="158">
        <v>2</v>
      </c>
      <c r="AK1036" s="158" t="s">
        <v>1751</v>
      </c>
      <c r="AL1036" s="167">
        <v>43817</v>
      </c>
      <c r="AM1036" s="158">
        <v>1.3760110000000001</v>
      </c>
      <c r="AN1036" s="168">
        <v>0.9</v>
      </c>
      <c r="AO1036" s="163"/>
    </row>
    <row r="1037" spans="1:51" s="155" customFormat="1" ht="12.75" customHeight="1" x14ac:dyDescent="0.25">
      <c r="A1037" s="163">
        <v>790</v>
      </c>
      <c r="B1037" s="2">
        <v>102</v>
      </c>
      <c r="C1037" s="163">
        <v>5</v>
      </c>
      <c r="D1037" s="163" t="s">
        <v>208</v>
      </c>
      <c r="E1037" s="163"/>
      <c r="F1037" s="165">
        <v>1</v>
      </c>
      <c r="G1037" s="166" t="s">
        <v>93</v>
      </c>
      <c r="H1037" s="6" t="s">
        <v>5530</v>
      </c>
      <c r="I1037" s="16" t="s">
        <v>480</v>
      </c>
      <c r="J1037" s="312">
        <v>729964</v>
      </c>
      <c r="K1037" s="16" t="s">
        <v>754</v>
      </c>
      <c r="L1037" s="16" t="s">
        <v>754</v>
      </c>
      <c r="M1037" s="329" t="s">
        <v>755</v>
      </c>
      <c r="N1037" s="169" t="s">
        <v>756</v>
      </c>
      <c r="O1037" s="169"/>
      <c r="P1037" s="16" t="s">
        <v>757</v>
      </c>
      <c r="Q1037" s="346">
        <v>3.8307692307692309</v>
      </c>
      <c r="R1037" s="255" t="s">
        <v>93</v>
      </c>
      <c r="S1037" s="16" t="s">
        <v>481</v>
      </c>
      <c r="T1037" s="16" t="s">
        <v>517</v>
      </c>
      <c r="U1037" s="16" t="s">
        <v>482</v>
      </c>
      <c r="V1037" s="16" t="s">
        <v>482</v>
      </c>
      <c r="W1037" s="16" t="s">
        <v>482</v>
      </c>
      <c r="X1037" s="16" t="s">
        <v>482</v>
      </c>
      <c r="Y1037" s="16" t="s">
        <v>482</v>
      </c>
      <c r="Z1037" s="169"/>
      <c r="AA1037" s="169"/>
      <c r="AB1037" s="169"/>
      <c r="AC1037" s="169"/>
      <c r="AD1037" s="169"/>
      <c r="AE1037" s="16" t="s">
        <v>482</v>
      </c>
      <c r="AF1037" s="169">
        <v>200</v>
      </c>
      <c r="AG1037" s="169">
        <v>200</v>
      </c>
      <c r="AH1037" s="169">
        <v>200</v>
      </c>
      <c r="AI1037" s="169"/>
      <c r="AJ1037" s="169">
        <v>3</v>
      </c>
      <c r="AK1037" s="169" t="s">
        <v>484</v>
      </c>
      <c r="AL1037" s="170"/>
      <c r="AM1037" s="170"/>
      <c r="AN1037" s="169"/>
      <c r="AO1037" s="164"/>
    </row>
    <row r="1038" spans="1:51" s="155" customFormat="1" ht="12.75" customHeight="1" x14ac:dyDescent="0.25">
      <c r="A1038" s="163">
        <v>790</v>
      </c>
      <c r="B1038" s="2">
        <v>102</v>
      </c>
      <c r="C1038" s="163">
        <v>6</v>
      </c>
      <c r="D1038" s="163" t="s">
        <v>209</v>
      </c>
      <c r="E1038" s="163"/>
      <c r="F1038" s="165">
        <v>1</v>
      </c>
      <c r="G1038" s="166" t="s">
        <v>93</v>
      </c>
      <c r="H1038" s="6" t="s">
        <v>5530</v>
      </c>
      <c r="I1038" s="16" t="s">
        <v>480</v>
      </c>
      <c r="J1038" s="312">
        <v>729965</v>
      </c>
      <c r="K1038" s="16" t="s">
        <v>758</v>
      </c>
      <c r="L1038" s="16" t="s">
        <v>758</v>
      </c>
      <c r="M1038" s="329" t="s">
        <v>759</v>
      </c>
      <c r="N1038" s="169" t="s">
        <v>760</v>
      </c>
      <c r="O1038" s="169"/>
      <c r="P1038" s="16" t="s">
        <v>761</v>
      </c>
      <c r="Q1038" s="346">
        <v>3.8307692307692309</v>
      </c>
      <c r="R1038" s="255" t="s">
        <v>93</v>
      </c>
      <c r="S1038" s="16" t="s">
        <v>481</v>
      </c>
      <c r="T1038" s="16" t="s">
        <v>517</v>
      </c>
      <c r="U1038" s="16" t="s">
        <v>482</v>
      </c>
      <c r="V1038" s="16" t="s">
        <v>482</v>
      </c>
      <c r="W1038" s="16" t="s">
        <v>482</v>
      </c>
      <c r="X1038" s="16" t="s">
        <v>482</v>
      </c>
      <c r="Y1038" s="16" t="s">
        <v>482</v>
      </c>
      <c r="Z1038" s="169"/>
      <c r="AA1038" s="169"/>
      <c r="AB1038" s="169"/>
      <c r="AC1038" s="169"/>
      <c r="AD1038" s="169"/>
      <c r="AE1038" s="16" t="s">
        <v>482</v>
      </c>
      <c r="AF1038" s="169">
        <v>200</v>
      </c>
      <c r="AG1038" s="169">
        <v>200</v>
      </c>
      <c r="AH1038" s="169">
        <v>200</v>
      </c>
      <c r="AI1038" s="169"/>
      <c r="AJ1038" s="169">
        <v>3</v>
      </c>
      <c r="AK1038" s="169" t="s">
        <v>484</v>
      </c>
      <c r="AL1038" s="170"/>
      <c r="AM1038" s="170"/>
      <c r="AN1038" s="169"/>
      <c r="AO1038" s="164"/>
    </row>
    <row r="1039" spans="1:51" s="21" customFormat="1" ht="12.75" customHeight="1" x14ac:dyDescent="0.25">
      <c r="A1039" s="163">
        <v>790</v>
      </c>
      <c r="B1039" s="2">
        <v>102</v>
      </c>
      <c r="C1039" s="163">
        <v>7</v>
      </c>
      <c r="D1039" s="163" t="s">
        <v>210</v>
      </c>
      <c r="E1039" s="163"/>
      <c r="F1039" s="165">
        <v>1</v>
      </c>
      <c r="G1039" s="166" t="s">
        <v>93</v>
      </c>
      <c r="H1039" s="6" t="s">
        <v>5530</v>
      </c>
      <c r="I1039" s="158" t="s">
        <v>1016</v>
      </c>
      <c r="J1039" s="159">
        <v>301686</v>
      </c>
      <c r="K1039" s="158" t="s">
        <v>1051</v>
      </c>
      <c r="L1039" s="158" t="s">
        <v>1052</v>
      </c>
      <c r="M1039" s="332" t="s">
        <v>1048</v>
      </c>
      <c r="N1039" s="158" t="s">
        <v>1053</v>
      </c>
      <c r="O1039" s="158" t="s">
        <v>1017</v>
      </c>
      <c r="P1039" s="8" t="s">
        <v>1049</v>
      </c>
      <c r="Q1039" s="361">
        <v>8.9</v>
      </c>
      <c r="R1039" s="201" t="s">
        <v>93</v>
      </c>
      <c r="S1039" s="158" t="s">
        <v>1017</v>
      </c>
      <c r="T1039" s="158" t="s">
        <v>1050</v>
      </c>
      <c r="U1039" s="158" t="s">
        <v>44</v>
      </c>
      <c r="V1039" s="158" t="s">
        <v>1017</v>
      </c>
      <c r="W1039" s="158" t="s">
        <v>1017</v>
      </c>
      <c r="X1039" s="158" t="s">
        <v>44</v>
      </c>
      <c r="Y1039" s="158" t="s">
        <v>1017</v>
      </c>
      <c r="Z1039" s="158" t="s">
        <v>1017</v>
      </c>
      <c r="AA1039" s="158" t="s">
        <v>1017</v>
      </c>
      <c r="AB1039" s="158" t="s">
        <v>1017</v>
      </c>
      <c r="AC1039" s="158" t="s">
        <v>1017</v>
      </c>
      <c r="AD1039" s="158" t="s">
        <v>1017</v>
      </c>
      <c r="AE1039" s="158" t="s">
        <v>1017</v>
      </c>
      <c r="AF1039" s="158">
        <v>14</v>
      </c>
      <c r="AG1039" s="158">
        <v>14</v>
      </c>
      <c r="AH1039" s="158">
        <v>140</v>
      </c>
      <c r="AI1039" s="158">
        <v>3360</v>
      </c>
      <c r="AJ1039" s="158">
        <v>4</v>
      </c>
      <c r="AK1039" s="158" t="s">
        <v>484</v>
      </c>
      <c r="AL1039" s="158"/>
      <c r="AM1039" s="158"/>
      <c r="AN1039" s="158"/>
      <c r="AO1039" s="163"/>
    </row>
    <row r="1040" spans="1:51" s="241" customFormat="1" ht="12.75" customHeight="1" x14ac:dyDescent="0.25">
      <c r="A1040" s="234">
        <v>790</v>
      </c>
      <c r="B1040" s="234">
        <v>104</v>
      </c>
      <c r="C1040" s="234"/>
      <c r="D1040" s="235" t="s">
        <v>2098</v>
      </c>
      <c r="E1040" s="236"/>
      <c r="F1040" s="156"/>
      <c r="G1040" s="157"/>
      <c r="H1040" s="238"/>
      <c r="I1040" s="239"/>
      <c r="J1040" s="295"/>
      <c r="K1040" s="239"/>
      <c r="L1040" s="239"/>
      <c r="M1040" s="334"/>
      <c r="N1040" s="158"/>
      <c r="O1040" s="158"/>
      <c r="P1040" s="8"/>
      <c r="Q1040" s="361"/>
      <c r="R1040" s="266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239"/>
      <c r="AG1040" s="239"/>
      <c r="AH1040" s="239"/>
      <c r="AI1040" s="158"/>
      <c r="AJ1040" s="239"/>
      <c r="AK1040" s="158"/>
      <c r="AL1040" s="158"/>
      <c r="AM1040" s="158"/>
      <c r="AN1040" s="158"/>
      <c r="AO1040" s="155"/>
      <c r="AP1040" s="163"/>
      <c r="AQ1040" s="163"/>
      <c r="AR1040" s="163"/>
      <c r="AS1040" s="163"/>
      <c r="AT1040" s="163"/>
      <c r="AU1040" s="163"/>
      <c r="AV1040" s="163"/>
      <c r="AW1040" s="163"/>
      <c r="AX1040" s="163"/>
      <c r="AY1040" s="163"/>
    </row>
    <row r="1041" spans="1:51" s="163" customFormat="1" ht="12.75" customHeight="1" x14ac:dyDescent="0.25">
      <c r="A1041" s="163">
        <v>790</v>
      </c>
      <c r="B1041" s="2">
        <v>104</v>
      </c>
      <c r="C1041" s="163">
        <v>1</v>
      </c>
      <c r="D1041" s="164" t="s">
        <v>179</v>
      </c>
      <c r="E1041" s="2" t="s">
        <v>465</v>
      </c>
      <c r="F1041" s="165">
        <v>4458</v>
      </c>
      <c r="G1041" s="166" t="s">
        <v>93</v>
      </c>
      <c r="H1041" s="229" t="s">
        <v>5488</v>
      </c>
      <c r="I1041" s="158" t="s">
        <v>1435</v>
      </c>
      <c r="J1041" s="159">
        <v>4327</v>
      </c>
      <c r="K1041" s="158" t="s">
        <v>1752</v>
      </c>
      <c r="L1041" s="158" t="s">
        <v>1752</v>
      </c>
      <c r="M1041" s="332" t="s">
        <v>1753</v>
      </c>
      <c r="N1041" s="158" t="s">
        <v>1754</v>
      </c>
      <c r="O1041" s="158" t="s">
        <v>1755</v>
      </c>
      <c r="P1041" s="8" t="s">
        <v>1756</v>
      </c>
      <c r="Q1041" s="361">
        <v>0.15090000000000001</v>
      </c>
      <c r="R1041" s="166" t="s">
        <v>1757</v>
      </c>
      <c r="S1041" s="158"/>
      <c r="T1041" s="158" t="s">
        <v>1758</v>
      </c>
      <c r="U1041" s="158" t="s">
        <v>44</v>
      </c>
      <c r="V1041" s="158" t="s">
        <v>44</v>
      </c>
      <c r="W1041" s="158" t="s">
        <v>44</v>
      </c>
      <c r="X1041" s="158" t="s">
        <v>44</v>
      </c>
      <c r="Y1041" s="158" t="s">
        <v>44</v>
      </c>
      <c r="Z1041" s="158" t="s">
        <v>44</v>
      </c>
      <c r="AA1041" s="158" t="s">
        <v>44</v>
      </c>
      <c r="AB1041" s="158" t="s">
        <v>44</v>
      </c>
      <c r="AC1041" s="158" t="s">
        <v>44</v>
      </c>
      <c r="AD1041" s="158" t="s">
        <v>44</v>
      </c>
      <c r="AE1041" s="158" t="s">
        <v>44</v>
      </c>
      <c r="AF1041" s="158">
        <v>900</v>
      </c>
      <c r="AG1041" s="158">
        <v>900</v>
      </c>
      <c r="AH1041" s="158"/>
      <c r="AI1041" s="158"/>
      <c r="AJ1041" s="158">
        <v>2</v>
      </c>
      <c r="AK1041" s="158" t="s">
        <v>484</v>
      </c>
      <c r="AL1041" s="167">
        <v>43817</v>
      </c>
      <c r="AM1041" s="158">
        <v>1</v>
      </c>
      <c r="AN1041" s="168">
        <v>0.9</v>
      </c>
    </row>
    <row r="1042" spans="1:51" s="163" customFormat="1" ht="12.75" customHeight="1" x14ac:dyDescent="0.25">
      <c r="A1042" s="163">
        <v>790</v>
      </c>
      <c r="B1042" s="2">
        <v>104</v>
      </c>
      <c r="C1042" s="163">
        <v>2</v>
      </c>
      <c r="D1042" s="164" t="s">
        <v>180</v>
      </c>
      <c r="E1042" s="163" t="s">
        <v>217</v>
      </c>
      <c r="F1042" s="165">
        <v>1092</v>
      </c>
      <c r="G1042" s="166" t="s">
        <v>93</v>
      </c>
      <c r="H1042" s="229" t="s">
        <v>5488</v>
      </c>
      <c r="I1042" s="158" t="s">
        <v>1435</v>
      </c>
      <c r="J1042" s="159">
        <v>56402</v>
      </c>
      <c r="K1042" s="158" t="s">
        <v>1759</v>
      </c>
      <c r="L1042" s="158" t="s">
        <v>1759</v>
      </c>
      <c r="M1042" s="332" t="s">
        <v>1760</v>
      </c>
      <c r="N1042" s="158" t="s">
        <v>1761</v>
      </c>
      <c r="O1042" s="158" t="s">
        <v>1762</v>
      </c>
      <c r="P1042" s="8" t="s">
        <v>1756</v>
      </c>
      <c r="Q1042" s="361">
        <v>0.18740000000000001</v>
      </c>
      <c r="R1042" s="166" t="s">
        <v>1757</v>
      </c>
      <c r="S1042" s="158"/>
      <c r="T1042" s="158" t="s">
        <v>1758</v>
      </c>
      <c r="U1042" s="158" t="s">
        <v>44</v>
      </c>
      <c r="V1042" s="158" t="s">
        <v>44</v>
      </c>
      <c r="W1042" s="158" t="s">
        <v>44</v>
      </c>
      <c r="X1042" s="158" t="s">
        <v>44</v>
      </c>
      <c r="Y1042" s="158" t="s">
        <v>44</v>
      </c>
      <c r="Z1042" s="158" t="s">
        <v>44</v>
      </c>
      <c r="AA1042" s="158" t="s">
        <v>44</v>
      </c>
      <c r="AB1042" s="158" t="s">
        <v>44</v>
      </c>
      <c r="AC1042" s="158" t="s">
        <v>44</v>
      </c>
      <c r="AD1042" s="158" t="s">
        <v>44</v>
      </c>
      <c r="AE1042" s="158" t="s">
        <v>44</v>
      </c>
      <c r="AF1042" s="158">
        <v>1125</v>
      </c>
      <c r="AG1042" s="158">
        <v>1125</v>
      </c>
      <c r="AH1042" s="158"/>
      <c r="AI1042" s="158"/>
      <c r="AJ1042" s="158">
        <v>2</v>
      </c>
      <c r="AK1042" s="158" t="s">
        <v>484</v>
      </c>
      <c r="AL1042" s="167">
        <v>43817</v>
      </c>
      <c r="AM1042" s="158">
        <v>1</v>
      </c>
      <c r="AN1042" s="168">
        <v>0.9</v>
      </c>
    </row>
    <row r="1043" spans="1:51" s="163" customFormat="1" ht="12.75" customHeight="1" x14ac:dyDescent="0.25">
      <c r="A1043" s="163">
        <v>790</v>
      </c>
      <c r="B1043" s="2">
        <v>104</v>
      </c>
      <c r="C1043" s="163">
        <v>3</v>
      </c>
      <c r="D1043" s="164" t="s">
        <v>179</v>
      </c>
      <c r="E1043" s="163" t="s">
        <v>466</v>
      </c>
      <c r="F1043" s="165">
        <v>59962</v>
      </c>
      <c r="G1043" s="166" t="s">
        <v>93</v>
      </c>
      <c r="H1043" s="229" t="s">
        <v>5488</v>
      </c>
      <c r="I1043" s="158" t="s">
        <v>1435</v>
      </c>
      <c r="J1043" s="159">
        <v>51416</v>
      </c>
      <c r="K1043" s="158" t="s">
        <v>1763</v>
      </c>
      <c r="L1043" s="158" t="s">
        <v>1763</v>
      </c>
      <c r="M1043" s="332" t="s">
        <v>1764</v>
      </c>
      <c r="N1043" s="158" t="s">
        <v>1765</v>
      </c>
      <c r="O1043" s="158" t="s">
        <v>1766</v>
      </c>
      <c r="P1043" s="8" t="s">
        <v>1756</v>
      </c>
      <c r="Q1043" s="361">
        <v>0.23699999999999999</v>
      </c>
      <c r="R1043" s="166" t="s">
        <v>1757</v>
      </c>
      <c r="S1043" s="158"/>
      <c r="T1043" s="158" t="s">
        <v>1758</v>
      </c>
      <c r="U1043" s="158" t="s">
        <v>44</v>
      </c>
      <c r="V1043" s="158" t="s">
        <v>44</v>
      </c>
      <c r="W1043" s="158" t="s">
        <v>44</v>
      </c>
      <c r="X1043" s="158" t="s">
        <v>44</v>
      </c>
      <c r="Y1043" s="158" t="s">
        <v>44</v>
      </c>
      <c r="Z1043" s="158" t="s">
        <v>44</v>
      </c>
      <c r="AA1043" s="158" t="s">
        <v>44</v>
      </c>
      <c r="AB1043" s="158" t="s">
        <v>44</v>
      </c>
      <c r="AC1043" s="158" t="s">
        <v>44</v>
      </c>
      <c r="AD1043" s="158" t="s">
        <v>44</v>
      </c>
      <c r="AE1043" s="158" t="s">
        <v>44</v>
      </c>
      <c r="AF1043" s="158">
        <v>750</v>
      </c>
      <c r="AG1043" s="158">
        <v>750</v>
      </c>
      <c r="AH1043" s="158"/>
      <c r="AI1043" s="158"/>
      <c r="AJ1043" s="158">
        <v>2</v>
      </c>
      <c r="AK1043" s="158" t="s">
        <v>484</v>
      </c>
      <c r="AL1043" s="167">
        <v>43817</v>
      </c>
      <c r="AM1043" s="158">
        <v>1</v>
      </c>
      <c r="AN1043" s="168">
        <v>0.9</v>
      </c>
    </row>
    <row r="1044" spans="1:51" s="163" customFormat="1" ht="12.75" customHeight="1" x14ac:dyDescent="0.25">
      <c r="A1044" s="163">
        <v>790</v>
      </c>
      <c r="B1044" s="2">
        <v>104</v>
      </c>
      <c r="C1044" s="163">
        <v>4</v>
      </c>
      <c r="D1044" s="164" t="s">
        <v>180</v>
      </c>
      <c r="E1044" s="163" t="s">
        <v>466</v>
      </c>
      <c r="F1044" s="165">
        <v>3813</v>
      </c>
      <c r="G1044" s="166" t="s">
        <v>93</v>
      </c>
      <c r="H1044" s="229" t="s">
        <v>5488</v>
      </c>
      <c r="I1044" s="158" t="s">
        <v>1435</v>
      </c>
      <c r="J1044" s="159">
        <v>62381</v>
      </c>
      <c r="K1044" s="158" t="s">
        <v>1767</v>
      </c>
      <c r="L1044" s="158" t="s">
        <v>1767</v>
      </c>
      <c r="M1044" s="332" t="s">
        <v>1768</v>
      </c>
      <c r="N1044" s="158" t="s">
        <v>1769</v>
      </c>
      <c r="O1044" s="158" t="s">
        <v>1770</v>
      </c>
      <c r="P1044" s="8" t="s">
        <v>1756</v>
      </c>
      <c r="Q1044" s="361">
        <v>0.23699999999999999</v>
      </c>
      <c r="R1044" s="166" t="s">
        <v>1757</v>
      </c>
      <c r="S1044" s="158"/>
      <c r="T1044" s="158" t="s">
        <v>1758</v>
      </c>
      <c r="U1044" s="158" t="s">
        <v>44</v>
      </c>
      <c r="V1044" s="158" t="s">
        <v>44</v>
      </c>
      <c r="W1044" s="158" t="s">
        <v>44</v>
      </c>
      <c r="X1044" s="158" t="s">
        <v>44</v>
      </c>
      <c r="Y1044" s="158" t="s">
        <v>44</v>
      </c>
      <c r="Z1044" s="158" t="s">
        <v>44</v>
      </c>
      <c r="AA1044" s="158" t="s">
        <v>44</v>
      </c>
      <c r="AB1044" s="158" t="s">
        <v>44</v>
      </c>
      <c r="AC1044" s="158" t="s">
        <v>44</v>
      </c>
      <c r="AD1044" s="158" t="s">
        <v>44</v>
      </c>
      <c r="AE1044" s="158" t="s">
        <v>44</v>
      </c>
      <c r="AF1044" s="158">
        <v>750</v>
      </c>
      <c r="AG1044" s="158">
        <v>750</v>
      </c>
      <c r="AH1044" s="158"/>
      <c r="AI1044" s="158"/>
      <c r="AJ1044" s="158">
        <v>2</v>
      </c>
      <c r="AK1044" s="158" t="s">
        <v>484</v>
      </c>
      <c r="AL1044" s="167">
        <v>43817</v>
      </c>
      <c r="AM1044" s="158">
        <v>1</v>
      </c>
      <c r="AN1044" s="168">
        <v>0.9</v>
      </c>
    </row>
    <row r="1045" spans="1:51" s="241" customFormat="1" ht="12.75" customHeight="1" x14ac:dyDescent="0.25">
      <c r="A1045" s="234">
        <v>790</v>
      </c>
      <c r="B1045" s="234">
        <v>105</v>
      </c>
      <c r="C1045" s="234"/>
      <c r="D1045" s="235" t="s">
        <v>2099</v>
      </c>
      <c r="E1045" s="236"/>
      <c r="F1045" s="156"/>
      <c r="G1045" s="157"/>
      <c r="H1045" s="238"/>
      <c r="I1045" s="239"/>
      <c r="J1045" s="295"/>
      <c r="K1045" s="239"/>
      <c r="L1045" s="239"/>
      <c r="M1045" s="334"/>
      <c r="N1045" s="158"/>
      <c r="O1045" s="158"/>
      <c r="P1045" s="8"/>
      <c r="Q1045" s="361"/>
      <c r="R1045" s="266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239"/>
      <c r="AG1045" s="239"/>
      <c r="AH1045" s="239"/>
      <c r="AI1045" s="158"/>
      <c r="AJ1045" s="239"/>
      <c r="AK1045" s="158"/>
      <c r="AL1045" s="158"/>
      <c r="AM1045" s="158"/>
      <c r="AN1045" s="158"/>
      <c r="AO1045" s="155"/>
      <c r="AP1045" s="163"/>
      <c r="AQ1045" s="163"/>
      <c r="AR1045" s="163"/>
      <c r="AS1045" s="163"/>
      <c r="AT1045" s="163"/>
      <c r="AU1045" s="163"/>
      <c r="AV1045" s="163"/>
      <c r="AW1045" s="163"/>
      <c r="AX1045" s="163"/>
      <c r="AY1045" s="163"/>
    </row>
    <row r="1046" spans="1:51" s="163" customFormat="1" ht="12.75" customHeight="1" x14ac:dyDescent="0.25">
      <c r="A1046" s="163">
        <v>790</v>
      </c>
      <c r="B1046" s="2">
        <v>105</v>
      </c>
      <c r="C1046" s="163">
        <v>1</v>
      </c>
      <c r="D1046" s="164" t="s">
        <v>179</v>
      </c>
      <c r="E1046" s="163" t="s">
        <v>217</v>
      </c>
      <c r="F1046" s="165"/>
      <c r="G1046" s="166" t="s">
        <v>93</v>
      </c>
      <c r="H1046" s="229" t="s">
        <v>5488</v>
      </c>
      <c r="I1046" s="158" t="s">
        <v>1435</v>
      </c>
      <c r="J1046" s="159">
        <v>58743</v>
      </c>
      <c r="K1046" s="158" t="s">
        <v>1771</v>
      </c>
      <c r="L1046" s="158" t="s">
        <v>1771</v>
      </c>
      <c r="M1046" s="332" t="s">
        <v>1772</v>
      </c>
      <c r="N1046" s="158" t="s">
        <v>1773</v>
      </c>
      <c r="O1046" s="158" t="s">
        <v>1774</v>
      </c>
      <c r="P1046" s="8" t="s">
        <v>1756</v>
      </c>
      <c r="Q1046" s="361">
        <v>0.31929999999999997</v>
      </c>
      <c r="R1046" s="166" t="s">
        <v>1757</v>
      </c>
      <c r="S1046" s="158"/>
      <c r="T1046" s="158" t="s">
        <v>1758</v>
      </c>
      <c r="U1046" s="158" t="s">
        <v>44</v>
      </c>
      <c r="V1046" s="158" t="s">
        <v>44</v>
      </c>
      <c r="W1046" s="158" t="s">
        <v>44</v>
      </c>
      <c r="X1046" s="158" t="s">
        <v>44</v>
      </c>
      <c r="Y1046" s="158" t="s">
        <v>44</v>
      </c>
      <c r="Z1046" s="158" t="s">
        <v>44</v>
      </c>
      <c r="AA1046" s="158" t="s">
        <v>44</v>
      </c>
      <c r="AB1046" s="158" t="s">
        <v>44</v>
      </c>
      <c r="AC1046" s="158" t="s">
        <v>44</v>
      </c>
      <c r="AD1046" s="158" t="s">
        <v>44</v>
      </c>
      <c r="AE1046" s="158" t="s">
        <v>44</v>
      </c>
      <c r="AF1046" s="158">
        <v>600</v>
      </c>
      <c r="AG1046" s="158">
        <v>600</v>
      </c>
      <c r="AH1046" s="158"/>
      <c r="AI1046" s="158"/>
      <c r="AJ1046" s="158">
        <v>2</v>
      </c>
      <c r="AK1046" s="158" t="s">
        <v>484</v>
      </c>
      <c r="AL1046" s="167">
        <v>43817</v>
      </c>
      <c r="AM1046" s="158">
        <v>1</v>
      </c>
      <c r="AN1046" s="168">
        <v>0.9</v>
      </c>
    </row>
    <row r="1047" spans="1:51" s="163" customFormat="1" ht="12.75" customHeight="1" x14ac:dyDescent="0.25">
      <c r="A1047" s="163">
        <v>790</v>
      </c>
      <c r="B1047" s="2">
        <v>105</v>
      </c>
      <c r="C1047" s="163">
        <v>2</v>
      </c>
      <c r="D1047" s="164" t="s">
        <v>180</v>
      </c>
      <c r="E1047" s="163" t="s">
        <v>217</v>
      </c>
      <c r="F1047" s="165"/>
      <c r="G1047" s="166" t="s">
        <v>93</v>
      </c>
      <c r="H1047" s="229" t="s">
        <v>5488</v>
      </c>
      <c r="I1047" s="158" t="s">
        <v>1435</v>
      </c>
      <c r="J1047" s="159">
        <v>59815</v>
      </c>
      <c r="K1047" s="158" t="s">
        <v>1775</v>
      </c>
      <c r="L1047" s="158" t="s">
        <v>1775</v>
      </c>
      <c r="M1047" s="332" t="s">
        <v>1776</v>
      </c>
      <c r="N1047" s="158" t="s">
        <v>1777</v>
      </c>
      <c r="O1047" s="158" t="s">
        <v>1778</v>
      </c>
      <c r="P1047" s="8" t="s">
        <v>1779</v>
      </c>
      <c r="Q1047" s="361">
        <v>0.52639999999999998</v>
      </c>
      <c r="R1047" s="166" t="s">
        <v>1757</v>
      </c>
      <c r="S1047" s="158"/>
      <c r="T1047" s="158" t="s">
        <v>1758</v>
      </c>
      <c r="U1047" s="158" t="s">
        <v>44</v>
      </c>
      <c r="V1047" s="158" t="s">
        <v>44</v>
      </c>
      <c r="W1047" s="158" t="s">
        <v>44</v>
      </c>
      <c r="X1047" s="158" t="s">
        <v>44</v>
      </c>
      <c r="Y1047" s="158" t="s">
        <v>44</v>
      </c>
      <c r="Z1047" s="158" t="s">
        <v>44</v>
      </c>
      <c r="AA1047" s="158" t="s">
        <v>44</v>
      </c>
      <c r="AB1047" s="158" t="s">
        <v>44</v>
      </c>
      <c r="AC1047" s="158" t="s">
        <v>44</v>
      </c>
      <c r="AD1047" s="158" t="s">
        <v>44</v>
      </c>
      <c r="AE1047" s="158" t="s">
        <v>44</v>
      </c>
      <c r="AF1047" s="158">
        <v>840</v>
      </c>
      <c r="AG1047" s="158">
        <v>840</v>
      </c>
      <c r="AH1047" s="158"/>
      <c r="AI1047" s="158"/>
      <c r="AJ1047" s="158">
        <v>2</v>
      </c>
      <c r="AK1047" s="158" t="s">
        <v>484</v>
      </c>
      <c r="AL1047" s="167">
        <v>43817</v>
      </c>
      <c r="AM1047" s="158">
        <v>1</v>
      </c>
      <c r="AN1047" s="168">
        <v>0.9</v>
      </c>
    </row>
    <row r="1048" spans="1:51" s="241" customFormat="1" ht="12.75" customHeight="1" x14ac:dyDescent="0.25">
      <c r="A1048" s="234">
        <v>790</v>
      </c>
      <c r="B1048" s="234">
        <v>106</v>
      </c>
      <c r="C1048" s="234"/>
      <c r="D1048" s="235" t="s">
        <v>2100</v>
      </c>
      <c r="E1048" s="236"/>
      <c r="F1048" s="156"/>
      <c r="G1048" s="157"/>
      <c r="H1048" s="242"/>
      <c r="I1048" s="239"/>
      <c r="J1048" s="295"/>
      <c r="K1048" s="239"/>
      <c r="L1048" s="239"/>
      <c r="M1048" s="334"/>
      <c r="N1048" s="158"/>
      <c r="O1048" s="158"/>
      <c r="P1048" s="8"/>
      <c r="Q1048" s="361"/>
      <c r="R1048" s="266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239"/>
      <c r="AG1048" s="239"/>
      <c r="AH1048" s="239"/>
      <c r="AI1048" s="158"/>
      <c r="AJ1048" s="239"/>
      <c r="AK1048" s="158"/>
      <c r="AL1048" s="158"/>
      <c r="AM1048" s="158"/>
      <c r="AN1048" s="158"/>
      <c r="AO1048" s="155"/>
      <c r="AP1048" s="163"/>
      <c r="AQ1048" s="163"/>
      <c r="AR1048" s="163"/>
      <c r="AS1048" s="163"/>
      <c r="AT1048" s="163"/>
      <c r="AU1048" s="163"/>
      <c r="AV1048" s="163"/>
      <c r="AW1048" s="163"/>
      <c r="AX1048" s="163"/>
      <c r="AY1048" s="163"/>
    </row>
    <row r="1049" spans="1:51" s="163" customFormat="1" ht="12.75" customHeight="1" x14ac:dyDescent="0.25">
      <c r="A1049" s="163">
        <v>790</v>
      </c>
      <c r="B1049" s="2">
        <v>106</v>
      </c>
      <c r="C1049" s="163">
        <v>1</v>
      </c>
      <c r="D1049" s="164" t="s">
        <v>179</v>
      </c>
      <c r="E1049" s="163" t="s">
        <v>217</v>
      </c>
      <c r="F1049" s="165"/>
      <c r="G1049" s="166" t="s">
        <v>93</v>
      </c>
      <c r="H1049" s="229" t="s">
        <v>5488</v>
      </c>
      <c r="I1049" s="158" t="s">
        <v>1435</v>
      </c>
      <c r="J1049" s="159">
        <v>4819</v>
      </c>
      <c r="K1049" s="158" t="s">
        <v>1780</v>
      </c>
      <c r="L1049" s="158" t="s">
        <v>1780</v>
      </c>
      <c r="M1049" s="332" t="s">
        <v>1781</v>
      </c>
      <c r="N1049" s="158" t="s">
        <v>1782</v>
      </c>
      <c r="O1049" s="158" t="s">
        <v>1783</v>
      </c>
      <c r="P1049" s="8" t="s">
        <v>1756</v>
      </c>
      <c r="Q1049" s="361">
        <v>0.2084</v>
      </c>
      <c r="R1049" s="166" t="s">
        <v>1757</v>
      </c>
      <c r="S1049" s="158"/>
      <c r="T1049" s="158" t="s">
        <v>1758</v>
      </c>
      <c r="U1049" s="158" t="s">
        <v>44</v>
      </c>
      <c r="V1049" s="158" t="s">
        <v>44</v>
      </c>
      <c r="W1049" s="158" t="s">
        <v>44</v>
      </c>
      <c r="X1049" s="158" t="s">
        <v>44</v>
      </c>
      <c r="Y1049" s="158" t="s">
        <v>44</v>
      </c>
      <c r="Z1049" s="158" t="s">
        <v>44</v>
      </c>
      <c r="AA1049" s="158" t="s">
        <v>44</v>
      </c>
      <c r="AB1049" s="158" t="s">
        <v>44</v>
      </c>
      <c r="AC1049" s="158" t="s">
        <v>44</v>
      </c>
      <c r="AD1049" s="158" t="s">
        <v>44</v>
      </c>
      <c r="AE1049" s="158" t="s">
        <v>44</v>
      </c>
      <c r="AF1049" s="158">
        <v>900</v>
      </c>
      <c r="AG1049" s="158">
        <v>900</v>
      </c>
      <c r="AH1049" s="158"/>
      <c r="AI1049" s="158"/>
      <c r="AJ1049" s="158">
        <v>2</v>
      </c>
      <c r="AK1049" s="158" t="s">
        <v>484</v>
      </c>
      <c r="AL1049" s="167">
        <v>43817</v>
      </c>
      <c r="AM1049" s="158">
        <v>1</v>
      </c>
      <c r="AN1049" s="168">
        <v>0.9</v>
      </c>
    </row>
    <row r="1050" spans="1:51" s="241" customFormat="1" ht="12.75" customHeight="1" x14ac:dyDescent="0.25">
      <c r="A1050" s="234">
        <v>790</v>
      </c>
      <c r="B1050" s="234">
        <v>107</v>
      </c>
      <c r="C1050" s="234"/>
      <c r="D1050" s="235" t="s">
        <v>2101</v>
      </c>
      <c r="E1050" s="236"/>
      <c r="F1050" s="156"/>
      <c r="G1050" s="157"/>
      <c r="H1050" s="242"/>
      <c r="I1050" s="239"/>
      <c r="J1050" s="295"/>
      <c r="K1050" s="239"/>
      <c r="L1050" s="239"/>
      <c r="M1050" s="334"/>
      <c r="N1050" s="158"/>
      <c r="O1050" s="158"/>
      <c r="P1050" s="8"/>
      <c r="Q1050" s="361"/>
      <c r="R1050" s="266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239"/>
      <c r="AG1050" s="239"/>
      <c r="AH1050" s="239"/>
      <c r="AI1050" s="158"/>
      <c r="AJ1050" s="239"/>
      <c r="AK1050" s="158"/>
      <c r="AL1050" s="158"/>
      <c r="AM1050" s="158"/>
      <c r="AN1050" s="158"/>
      <c r="AO1050" s="155"/>
      <c r="AP1050" s="163"/>
      <c r="AQ1050" s="163"/>
      <c r="AR1050" s="163"/>
      <c r="AS1050" s="163"/>
      <c r="AT1050" s="163"/>
      <c r="AU1050" s="163"/>
      <c r="AV1050" s="163"/>
      <c r="AW1050" s="163"/>
      <c r="AX1050" s="163"/>
      <c r="AY1050" s="163"/>
    </row>
    <row r="1051" spans="1:51" s="163" customFormat="1" ht="13.5" customHeight="1" x14ac:dyDescent="0.2">
      <c r="A1051" s="155">
        <v>790</v>
      </c>
      <c r="B1051" s="155">
        <v>107</v>
      </c>
      <c r="C1051" s="155">
        <v>1</v>
      </c>
      <c r="D1051" s="155" t="s">
        <v>181</v>
      </c>
      <c r="E1051" s="155"/>
      <c r="F1051" s="156"/>
      <c r="G1051" s="157" t="s">
        <v>93</v>
      </c>
      <c r="H1051" s="229" t="s">
        <v>5488</v>
      </c>
      <c r="I1051" s="217" t="s">
        <v>1284</v>
      </c>
      <c r="J1051" s="159" t="s">
        <v>1382</v>
      </c>
      <c r="K1051" s="158" t="s">
        <v>1379</v>
      </c>
      <c r="L1051" s="158" t="s">
        <v>1383</v>
      </c>
      <c r="M1051" s="332" t="s">
        <v>1384</v>
      </c>
      <c r="N1051" s="158" t="s">
        <v>1385</v>
      </c>
      <c r="O1051" s="158"/>
      <c r="P1051" s="8"/>
      <c r="Q1051" s="361">
        <v>20.447500000000002</v>
      </c>
      <c r="R1051" s="201" t="s">
        <v>1757</v>
      </c>
      <c r="S1051" s="158"/>
      <c r="T1051" s="158"/>
      <c r="U1051" s="158" t="s">
        <v>1006</v>
      </c>
      <c r="V1051" s="158"/>
      <c r="W1051" s="158"/>
      <c r="X1051" s="158" t="s">
        <v>1006</v>
      </c>
      <c r="Y1051" s="158"/>
      <c r="Z1051" s="158"/>
      <c r="AA1051" s="158"/>
      <c r="AB1051" s="158"/>
      <c r="AC1051" s="158"/>
      <c r="AD1051" s="158"/>
      <c r="AE1051" s="158"/>
      <c r="AF1051" s="158">
        <v>12</v>
      </c>
      <c r="AG1051" s="158">
        <v>12</v>
      </c>
      <c r="AH1051" s="158">
        <v>12</v>
      </c>
      <c r="AI1051" s="158"/>
      <c r="AJ1051" s="158">
        <v>2</v>
      </c>
      <c r="AK1051" s="158" t="s">
        <v>1289</v>
      </c>
      <c r="AL1051" s="23" t="s">
        <v>1333</v>
      </c>
      <c r="AM1051" s="23" t="s">
        <v>1334</v>
      </c>
      <c r="AN1051" s="158" t="s">
        <v>1290</v>
      </c>
      <c r="AO1051" s="155"/>
    </row>
    <row r="1052" spans="1:51" s="241" customFormat="1" ht="12.75" customHeight="1" x14ac:dyDescent="0.25">
      <c r="A1052" s="234">
        <v>790</v>
      </c>
      <c r="B1052" s="234">
        <v>108</v>
      </c>
      <c r="C1052" s="234"/>
      <c r="D1052" s="235" t="s">
        <v>2102</v>
      </c>
      <c r="E1052" s="236"/>
      <c r="F1052" s="156"/>
      <c r="G1052" s="157"/>
      <c r="H1052" s="242"/>
      <c r="I1052" s="239"/>
      <c r="J1052" s="295"/>
      <c r="K1052" s="239"/>
      <c r="L1052" s="239"/>
      <c r="M1052" s="334"/>
      <c r="N1052" s="158"/>
      <c r="O1052" s="158"/>
      <c r="P1052" s="8"/>
      <c r="Q1052" s="361"/>
      <c r="R1052" s="266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239"/>
      <c r="AG1052" s="239"/>
      <c r="AH1052" s="239"/>
      <c r="AI1052" s="158"/>
      <c r="AJ1052" s="239"/>
      <c r="AK1052" s="158"/>
      <c r="AL1052" s="158"/>
      <c r="AM1052" s="158"/>
      <c r="AN1052" s="158"/>
      <c r="AO1052" s="155"/>
      <c r="AP1052" s="163"/>
      <c r="AQ1052" s="163"/>
      <c r="AR1052" s="163"/>
      <c r="AS1052" s="163"/>
      <c r="AT1052" s="163"/>
      <c r="AU1052" s="163"/>
      <c r="AV1052" s="163"/>
      <c r="AW1052" s="163"/>
      <c r="AX1052" s="163"/>
      <c r="AY1052" s="163"/>
    </row>
    <row r="1053" spans="1:51" s="163" customFormat="1" ht="12.75" customHeight="1" x14ac:dyDescent="0.25">
      <c r="A1053" s="163">
        <v>790</v>
      </c>
      <c r="B1053" s="163">
        <v>108</v>
      </c>
      <c r="C1053" s="163">
        <v>1</v>
      </c>
      <c r="D1053" s="163" t="s">
        <v>182</v>
      </c>
      <c r="F1053" s="165"/>
      <c r="G1053" s="166" t="s">
        <v>93</v>
      </c>
      <c r="H1053" s="229" t="s">
        <v>5488</v>
      </c>
      <c r="I1053" s="158" t="s">
        <v>1133</v>
      </c>
      <c r="J1053" s="159">
        <v>30303</v>
      </c>
      <c r="K1053" s="158" t="s">
        <v>1198</v>
      </c>
      <c r="L1053" s="158"/>
      <c r="M1053" s="332" t="s">
        <v>1199</v>
      </c>
      <c r="N1053" s="158" t="s">
        <v>1200</v>
      </c>
      <c r="O1053" s="158"/>
      <c r="P1053" s="8"/>
      <c r="Q1053" s="361">
        <v>21.15</v>
      </c>
      <c r="R1053" s="166" t="s">
        <v>1757</v>
      </c>
      <c r="S1053" s="158"/>
      <c r="T1053" s="158"/>
      <c r="U1053" s="158" t="s">
        <v>44</v>
      </c>
      <c r="V1053" s="158"/>
      <c r="W1053" s="158"/>
      <c r="X1053" s="158" t="s">
        <v>44</v>
      </c>
      <c r="Y1053" s="158" t="s">
        <v>1201</v>
      </c>
      <c r="Z1053" s="158"/>
      <c r="AA1053" s="158" t="s">
        <v>1202</v>
      </c>
      <c r="AB1053" s="158"/>
      <c r="AC1053" s="158"/>
      <c r="AD1053" s="158"/>
      <c r="AE1053" s="158"/>
      <c r="AF1053" s="158">
        <v>1</v>
      </c>
      <c r="AG1053" s="158">
        <v>6</v>
      </c>
      <c r="AH1053" s="158">
        <v>36</v>
      </c>
      <c r="AI1053" s="158"/>
      <c r="AJ1053" s="158">
        <v>2</v>
      </c>
      <c r="AK1053" s="158" t="s">
        <v>484</v>
      </c>
      <c r="AL1053" s="158"/>
      <c r="AM1053" s="158"/>
      <c r="AN1053" s="158"/>
    </row>
    <row r="1054" spans="1:51" s="163" customFormat="1" ht="12.75" customHeight="1" x14ac:dyDescent="0.25">
      <c r="A1054" s="163">
        <v>790</v>
      </c>
      <c r="B1054" s="163">
        <v>108</v>
      </c>
      <c r="C1054" s="163">
        <v>3</v>
      </c>
      <c r="D1054" s="163" t="s">
        <v>183</v>
      </c>
      <c r="F1054" s="165"/>
      <c r="G1054" s="166" t="s">
        <v>93</v>
      </c>
      <c r="H1054" s="229" t="s">
        <v>5488</v>
      </c>
      <c r="I1054" s="158" t="s">
        <v>1133</v>
      </c>
      <c r="J1054" s="159">
        <v>30314</v>
      </c>
      <c r="K1054" s="158" t="s">
        <v>1203</v>
      </c>
      <c r="L1054" s="158"/>
      <c r="M1054" s="332" t="s">
        <v>1204</v>
      </c>
      <c r="N1054" s="158" t="s">
        <v>1205</v>
      </c>
      <c r="O1054" s="158"/>
      <c r="P1054" s="8"/>
      <c r="Q1054" s="361">
        <v>20.7</v>
      </c>
      <c r="R1054" s="166" t="s">
        <v>1757</v>
      </c>
      <c r="S1054" s="158"/>
      <c r="T1054" s="158"/>
      <c r="U1054" s="158" t="s">
        <v>44</v>
      </c>
      <c r="V1054" s="158"/>
      <c r="W1054" s="158"/>
      <c r="X1054" s="158" t="s">
        <v>44</v>
      </c>
      <c r="Y1054" s="158" t="s">
        <v>1201</v>
      </c>
      <c r="Z1054" s="158"/>
      <c r="AA1054" s="158" t="s">
        <v>1202</v>
      </c>
      <c r="AB1054" s="158"/>
      <c r="AC1054" s="158"/>
      <c r="AD1054" s="158"/>
      <c r="AE1054" s="158"/>
      <c r="AF1054" s="158">
        <v>1</v>
      </c>
      <c r="AG1054" s="158">
        <v>6</v>
      </c>
      <c r="AH1054" s="158">
        <v>36</v>
      </c>
      <c r="AI1054" s="158"/>
      <c r="AJ1054" s="158">
        <v>2</v>
      </c>
      <c r="AK1054" s="158" t="s">
        <v>484</v>
      </c>
      <c r="AL1054" s="158"/>
      <c r="AM1054" s="158"/>
      <c r="AN1054" s="158"/>
    </row>
    <row r="1055" spans="1:51" s="241" customFormat="1" ht="13.5" customHeight="1" x14ac:dyDescent="0.25">
      <c r="A1055" s="234">
        <v>790</v>
      </c>
      <c r="B1055" s="234">
        <v>109</v>
      </c>
      <c r="C1055" s="234"/>
      <c r="D1055" s="235" t="s">
        <v>1125</v>
      </c>
      <c r="E1055" s="236"/>
      <c r="F1055" s="156"/>
      <c r="G1055" s="157"/>
      <c r="H1055" s="238"/>
      <c r="I1055" s="239"/>
      <c r="J1055" s="295"/>
      <c r="K1055" s="239"/>
      <c r="L1055" s="239"/>
      <c r="M1055" s="334"/>
      <c r="N1055" s="158"/>
      <c r="O1055" s="158"/>
      <c r="P1055" s="8"/>
      <c r="Q1055" s="361"/>
      <c r="R1055" s="266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239"/>
      <c r="AG1055" s="239"/>
      <c r="AH1055" s="239"/>
      <c r="AI1055" s="158"/>
      <c r="AJ1055" s="239"/>
      <c r="AK1055" s="158"/>
      <c r="AL1055" s="158"/>
      <c r="AM1055" s="158"/>
      <c r="AN1055" s="158"/>
      <c r="AO1055" s="155"/>
      <c r="AP1055" s="163"/>
      <c r="AQ1055" s="163"/>
      <c r="AR1055" s="163"/>
      <c r="AS1055" s="163"/>
      <c r="AT1055" s="163"/>
      <c r="AU1055" s="163"/>
      <c r="AV1055" s="163"/>
      <c r="AW1055" s="163"/>
      <c r="AX1055" s="163"/>
      <c r="AY1055" s="163"/>
    </row>
    <row r="1056" spans="1:51" s="163" customFormat="1" ht="12.75" customHeight="1" x14ac:dyDescent="0.25">
      <c r="A1056" s="163">
        <v>790</v>
      </c>
      <c r="B1056" s="163">
        <v>109</v>
      </c>
      <c r="C1056" s="163">
        <v>1</v>
      </c>
      <c r="D1056" s="164" t="s">
        <v>218</v>
      </c>
      <c r="E1056" s="164"/>
      <c r="F1056" s="165">
        <v>308</v>
      </c>
      <c r="G1056" s="166" t="s">
        <v>93</v>
      </c>
      <c r="H1056" s="6" t="s">
        <v>5530</v>
      </c>
      <c r="I1056" s="158" t="s">
        <v>1435</v>
      </c>
      <c r="J1056" s="159">
        <v>52187</v>
      </c>
      <c r="K1056" s="158" t="s">
        <v>1784</v>
      </c>
      <c r="L1056" s="158" t="s">
        <v>1785</v>
      </c>
      <c r="M1056" s="332" t="s">
        <v>1786</v>
      </c>
      <c r="N1056" s="158" t="s">
        <v>1787</v>
      </c>
      <c r="O1056" s="158" t="s">
        <v>1788</v>
      </c>
      <c r="P1056" s="8" t="s">
        <v>1789</v>
      </c>
      <c r="Q1056" s="361">
        <v>7.6094999999999997</v>
      </c>
      <c r="R1056" s="166" t="s">
        <v>93</v>
      </c>
      <c r="S1056" s="158"/>
      <c r="T1056" s="158" t="s">
        <v>1790</v>
      </c>
      <c r="U1056" s="158" t="s">
        <v>44</v>
      </c>
      <c r="V1056" s="158" t="s">
        <v>44</v>
      </c>
      <c r="W1056" s="158" t="s">
        <v>44</v>
      </c>
      <c r="X1056" s="158" t="s">
        <v>44</v>
      </c>
      <c r="Y1056" s="158" t="s">
        <v>44</v>
      </c>
      <c r="Z1056" s="158" t="s">
        <v>44</v>
      </c>
      <c r="AA1056" s="158" t="s">
        <v>44</v>
      </c>
      <c r="AB1056" s="158" t="s">
        <v>1791</v>
      </c>
      <c r="AC1056" s="158" t="s">
        <v>44</v>
      </c>
      <c r="AD1056" s="158" t="s">
        <v>44</v>
      </c>
      <c r="AE1056" s="158" t="s">
        <v>44</v>
      </c>
      <c r="AF1056" s="158">
        <v>200</v>
      </c>
      <c r="AG1056" s="158">
        <v>200</v>
      </c>
      <c r="AH1056" s="158"/>
      <c r="AI1056" s="158"/>
      <c r="AJ1056" s="158">
        <v>2</v>
      </c>
      <c r="AK1056" s="158" t="s">
        <v>483</v>
      </c>
      <c r="AL1056" s="167">
        <v>43817</v>
      </c>
      <c r="AM1056" s="158">
        <v>10.2753</v>
      </c>
      <c r="AN1056" s="168">
        <v>0.9</v>
      </c>
    </row>
    <row r="1057" spans="1:51" s="163" customFormat="1" ht="12.75" customHeight="1" x14ac:dyDescent="0.25">
      <c r="A1057" s="163">
        <v>790</v>
      </c>
      <c r="B1057" s="163">
        <v>109</v>
      </c>
      <c r="C1057" s="163">
        <v>3</v>
      </c>
      <c r="D1057" s="12" t="s">
        <v>219</v>
      </c>
      <c r="E1057" s="164"/>
      <c r="F1057" s="165">
        <v>442</v>
      </c>
      <c r="G1057" s="166" t="s">
        <v>93</v>
      </c>
      <c r="H1057" s="6" t="s">
        <v>5530</v>
      </c>
      <c r="I1057" s="158" t="s">
        <v>1435</v>
      </c>
      <c r="J1057" s="159">
        <v>52552</v>
      </c>
      <c r="K1057" s="158" t="s">
        <v>1792</v>
      </c>
      <c r="L1057" s="158" t="s">
        <v>1792</v>
      </c>
      <c r="M1057" s="332" t="s">
        <v>1793</v>
      </c>
      <c r="N1057" s="158" t="s">
        <v>1794</v>
      </c>
      <c r="O1057" s="158" t="s">
        <v>1795</v>
      </c>
      <c r="P1057" s="8" t="s">
        <v>1756</v>
      </c>
      <c r="Q1057" s="361">
        <v>3.1837</v>
      </c>
      <c r="R1057" s="166" t="s">
        <v>1796</v>
      </c>
      <c r="S1057" s="158"/>
      <c r="T1057" s="158" t="s">
        <v>1790</v>
      </c>
      <c r="U1057" s="158" t="s">
        <v>44</v>
      </c>
      <c r="V1057" s="158" t="s">
        <v>44</v>
      </c>
      <c r="W1057" s="158" t="s">
        <v>44</v>
      </c>
      <c r="X1057" s="158" t="s">
        <v>44</v>
      </c>
      <c r="Y1057" s="158" t="s">
        <v>44</v>
      </c>
      <c r="Z1057" s="163" t="s">
        <v>44</v>
      </c>
      <c r="AA1057" s="158" t="s">
        <v>44</v>
      </c>
      <c r="AB1057" s="158" t="s">
        <v>1797</v>
      </c>
      <c r="AC1057" s="158" t="s">
        <v>44</v>
      </c>
      <c r="AD1057" s="158" t="s">
        <v>44</v>
      </c>
      <c r="AE1057" s="158" t="s">
        <v>44</v>
      </c>
      <c r="AF1057" s="158">
        <v>10</v>
      </c>
      <c r="AG1057" s="158">
        <v>10</v>
      </c>
      <c r="AH1057" s="158"/>
      <c r="AI1057" s="158"/>
      <c r="AJ1057" s="158">
        <v>2</v>
      </c>
      <c r="AK1057" s="158" t="s">
        <v>483</v>
      </c>
      <c r="AL1057" s="167">
        <v>43817</v>
      </c>
      <c r="AM1057" s="158">
        <v>10.2753</v>
      </c>
      <c r="AN1057" s="168">
        <v>0.9</v>
      </c>
    </row>
    <row r="1058" spans="1:51" s="134" customFormat="1" x14ac:dyDescent="0.2">
      <c r="A1058" s="134">
        <v>790</v>
      </c>
      <c r="B1058" s="134">
        <v>109</v>
      </c>
      <c r="C1058" s="134">
        <v>3</v>
      </c>
      <c r="D1058" s="172" t="s">
        <v>219</v>
      </c>
      <c r="E1058" s="141"/>
      <c r="F1058" s="173">
        <v>442</v>
      </c>
      <c r="G1058" s="136" t="s">
        <v>93</v>
      </c>
      <c r="H1058" s="6" t="s">
        <v>5530</v>
      </c>
      <c r="I1058" s="137" t="s">
        <v>1435</v>
      </c>
      <c r="J1058" s="308">
        <v>52551</v>
      </c>
      <c r="K1058" s="137" t="s">
        <v>4842</v>
      </c>
      <c r="L1058" s="137" t="s">
        <v>4842</v>
      </c>
      <c r="M1058" s="335" t="s">
        <v>4843</v>
      </c>
      <c r="N1058" s="137" t="s">
        <v>4844</v>
      </c>
      <c r="O1058" s="137" t="s">
        <v>4845</v>
      </c>
      <c r="P1058" s="137" t="s">
        <v>2052</v>
      </c>
      <c r="Q1058" s="358">
        <v>23.014199999999999</v>
      </c>
      <c r="R1058" s="264" t="s">
        <v>93</v>
      </c>
      <c r="S1058" s="137"/>
      <c r="T1058" s="137" t="s">
        <v>1790</v>
      </c>
      <c r="U1058" s="137" t="s">
        <v>44</v>
      </c>
      <c r="V1058" s="137" t="s">
        <v>44</v>
      </c>
      <c r="W1058" s="137" t="s">
        <v>44</v>
      </c>
      <c r="X1058" s="137" t="s">
        <v>44</v>
      </c>
      <c r="Y1058" s="137" t="s">
        <v>44</v>
      </c>
      <c r="Z1058" s="137" t="s">
        <v>44</v>
      </c>
      <c r="AA1058" s="137" t="s">
        <v>44</v>
      </c>
      <c r="AB1058" s="137" t="s">
        <v>1797</v>
      </c>
      <c r="AC1058" s="137" t="s">
        <v>44</v>
      </c>
      <c r="AD1058" s="137" t="s">
        <v>44</v>
      </c>
      <c r="AE1058" s="137" t="s">
        <v>44</v>
      </c>
      <c r="AF1058" s="137">
        <v>10</v>
      </c>
      <c r="AG1058" s="137">
        <v>10</v>
      </c>
      <c r="AH1058" s="137"/>
      <c r="AI1058" s="137"/>
      <c r="AJ1058" s="137"/>
      <c r="AK1058" s="137" t="s">
        <v>483</v>
      </c>
      <c r="AL1058" s="138">
        <v>43817</v>
      </c>
      <c r="AM1058" s="137">
        <v>10.2753</v>
      </c>
      <c r="AN1058" s="139">
        <v>0.9</v>
      </c>
    </row>
    <row r="1059" spans="1:51" s="134" customFormat="1" x14ac:dyDescent="0.2">
      <c r="A1059" s="134">
        <v>790</v>
      </c>
      <c r="B1059" s="134">
        <v>109</v>
      </c>
      <c r="C1059" s="134">
        <v>3</v>
      </c>
      <c r="D1059" s="172" t="s">
        <v>219</v>
      </c>
      <c r="E1059" s="141"/>
      <c r="F1059" s="173"/>
      <c r="G1059" s="136"/>
      <c r="H1059" s="6" t="s">
        <v>5530</v>
      </c>
      <c r="I1059" s="137" t="s">
        <v>1435</v>
      </c>
      <c r="J1059" s="308">
        <v>52553</v>
      </c>
      <c r="K1059" s="137" t="s">
        <v>4846</v>
      </c>
      <c r="L1059" s="137" t="s">
        <v>4846</v>
      </c>
      <c r="M1059" s="335" t="s">
        <v>4847</v>
      </c>
      <c r="N1059" s="137" t="s">
        <v>4848</v>
      </c>
      <c r="O1059" s="137" t="s">
        <v>4849</v>
      </c>
      <c r="P1059" s="137" t="s">
        <v>2052</v>
      </c>
      <c r="Q1059" s="358">
        <v>25.469000000000001</v>
      </c>
      <c r="R1059" s="264" t="s">
        <v>93</v>
      </c>
      <c r="S1059" s="137"/>
      <c r="T1059" s="137" t="s">
        <v>1790</v>
      </c>
      <c r="U1059" s="137" t="s">
        <v>44</v>
      </c>
      <c r="V1059" s="137" t="s">
        <v>44</v>
      </c>
      <c r="W1059" s="137" t="s">
        <v>44</v>
      </c>
      <c r="X1059" s="137" t="s">
        <v>44</v>
      </c>
      <c r="Y1059" s="137" t="s">
        <v>44</v>
      </c>
      <c r="Z1059" s="137" t="s">
        <v>44</v>
      </c>
      <c r="AA1059" s="137" t="s">
        <v>44</v>
      </c>
      <c r="AB1059" s="137" t="s">
        <v>1797</v>
      </c>
      <c r="AC1059" s="137" t="s">
        <v>44</v>
      </c>
      <c r="AD1059" s="137" t="s">
        <v>44</v>
      </c>
      <c r="AE1059" s="137" t="s">
        <v>44</v>
      </c>
      <c r="AF1059" s="137">
        <v>10</v>
      </c>
      <c r="AG1059" s="137">
        <v>10</v>
      </c>
      <c r="AH1059" s="137"/>
      <c r="AI1059" s="137"/>
      <c r="AJ1059" s="137"/>
      <c r="AK1059" s="137" t="s">
        <v>483</v>
      </c>
      <c r="AL1059" s="138">
        <v>43817</v>
      </c>
      <c r="AM1059" s="137">
        <v>10.2753</v>
      </c>
      <c r="AN1059" s="139">
        <v>0.9</v>
      </c>
    </row>
    <row r="1060" spans="1:51" s="134" customFormat="1" x14ac:dyDescent="0.2">
      <c r="A1060" s="134">
        <v>790</v>
      </c>
      <c r="B1060" s="134">
        <v>109</v>
      </c>
      <c r="C1060" s="134">
        <v>3</v>
      </c>
      <c r="D1060" s="172" t="s">
        <v>219</v>
      </c>
      <c r="F1060" s="173"/>
      <c r="G1060" s="136"/>
      <c r="H1060" s="6" t="s">
        <v>5530</v>
      </c>
      <c r="I1060" s="137" t="s">
        <v>1435</v>
      </c>
      <c r="J1060" s="308">
        <v>52555</v>
      </c>
      <c r="K1060" s="137" t="s">
        <v>4850</v>
      </c>
      <c r="L1060" s="137" t="s">
        <v>4850</v>
      </c>
      <c r="M1060" s="335" t="s">
        <v>4851</v>
      </c>
      <c r="N1060" s="137" t="s">
        <v>4852</v>
      </c>
      <c r="O1060" s="137" t="s">
        <v>4853</v>
      </c>
      <c r="P1060" s="137" t="s">
        <v>2052</v>
      </c>
      <c r="Q1060" s="358">
        <v>25.469000000000001</v>
      </c>
      <c r="R1060" s="264" t="s">
        <v>93</v>
      </c>
      <c r="S1060" s="137"/>
      <c r="T1060" s="137" t="s">
        <v>1790</v>
      </c>
      <c r="U1060" s="137" t="s">
        <v>44</v>
      </c>
      <c r="V1060" s="137" t="s">
        <v>44</v>
      </c>
      <c r="W1060" s="137" t="s">
        <v>44</v>
      </c>
      <c r="X1060" s="137" t="s">
        <v>44</v>
      </c>
      <c r="Y1060" s="137" t="s">
        <v>44</v>
      </c>
      <c r="Z1060" s="137" t="s">
        <v>44</v>
      </c>
      <c r="AA1060" s="137" t="s">
        <v>44</v>
      </c>
      <c r="AB1060" s="137" t="s">
        <v>1797</v>
      </c>
      <c r="AC1060" s="137" t="s">
        <v>44</v>
      </c>
      <c r="AD1060" s="137" t="s">
        <v>44</v>
      </c>
      <c r="AE1060" s="137" t="s">
        <v>44</v>
      </c>
      <c r="AF1060" s="137">
        <v>10</v>
      </c>
      <c r="AG1060" s="137">
        <v>10</v>
      </c>
      <c r="AH1060" s="137"/>
      <c r="AI1060" s="137"/>
      <c r="AJ1060" s="137"/>
      <c r="AK1060" s="137" t="s">
        <v>483</v>
      </c>
      <c r="AL1060" s="138">
        <v>43817</v>
      </c>
      <c r="AM1060" s="137">
        <v>10.2753</v>
      </c>
      <c r="AN1060" s="139">
        <v>0.9</v>
      </c>
    </row>
    <row r="1061" spans="1:51" s="134" customFormat="1" x14ac:dyDescent="0.2">
      <c r="A1061" s="134">
        <v>790</v>
      </c>
      <c r="B1061" s="134">
        <v>109</v>
      </c>
      <c r="C1061" s="134">
        <v>3</v>
      </c>
      <c r="D1061" s="172" t="s">
        <v>219</v>
      </c>
      <c r="F1061" s="173"/>
      <c r="G1061" s="136"/>
      <c r="H1061" s="6" t="s">
        <v>5530</v>
      </c>
      <c r="I1061" s="137" t="s">
        <v>1435</v>
      </c>
      <c r="J1061" s="308">
        <v>59813</v>
      </c>
      <c r="K1061" s="137" t="s">
        <v>4854</v>
      </c>
      <c r="L1061" s="137" t="s">
        <v>4854</v>
      </c>
      <c r="M1061" s="335" t="s">
        <v>4855</v>
      </c>
      <c r="N1061" s="137" t="s">
        <v>4856</v>
      </c>
      <c r="O1061" s="137" t="s">
        <v>4857</v>
      </c>
      <c r="P1061" s="137" t="s">
        <v>2052</v>
      </c>
      <c r="Q1061" s="358">
        <v>16.845500000000001</v>
      </c>
      <c r="R1061" s="264" t="s">
        <v>93</v>
      </c>
      <c r="S1061" s="137"/>
      <c r="T1061" s="137" t="s">
        <v>1790</v>
      </c>
      <c r="U1061" s="137" t="s">
        <v>44</v>
      </c>
      <c r="V1061" s="137" t="s">
        <v>44</v>
      </c>
      <c r="W1061" s="137" t="s">
        <v>44</v>
      </c>
      <c r="X1061" s="137" t="s">
        <v>44</v>
      </c>
      <c r="Y1061" s="137" t="s">
        <v>44</v>
      </c>
      <c r="Z1061" s="137" t="s">
        <v>44</v>
      </c>
      <c r="AA1061" s="137" t="s">
        <v>44</v>
      </c>
      <c r="AB1061" s="137" t="s">
        <v>1797</v>
      </c>
      <c r="AC1061" s="137" t="s">
        <v>44</v>
      </c>
      <c r="AD1061" s="137" t="s">
        <v>44</v>
      </c>
      <c r="AE1061" s="137" t="s">
        <v>44</v>
      </c>
      <c r="AF1061" s="137">
        <v>50</v>
      </c>
      <c r="AG1061" s="137">
        <v>50</v>
      </c>
      <c r="AH1061" s="137"/>
      <c r="AI1061" s="137"/>
      <c r="AJ1061" s="137"/>
      <c r="AK1061" s="137" t="s">
        <v>483</v>
      </c>
      <c r="AL1061" s="138">
        <v>43817</v>
      </c>
      <c r="AM1061" s="137">
        <v>10.2753</v>
      </c>
      <c r="AN1061" s="139">
        <v>0.9</v>
      </c>
    </row>
    <row r="1062" spans="1:51" s="241" customFormat="1" ht="12.75" customHeight="1" x14ac:dyDescent="0.25">
      <c r="A1062" s="234">
        <v>790</v>
      </c>
      <c r="B1062" s="234">
        <v>110</v>
      </c>
      <c r="C1062" s="234"/>
      <c r="D1062" s="235" t="s">
        <v>2103</v>
      </c>
      <c r="E1062" s="236"/>
      <c r="F1062" s="156"/>
      <c r="G1062" s="157"/>
      <c r="H1062" s="238"/>
      <c r="I1062" s="239"/>
      <c r="J1062" s="295"/>
      <c r="K1062" s="239"/>
      <c r="L1062" s="239"/>
      <c r="M1062" s="334"/>
      <c r="N1062" s="158"/>
      <c r="O1062" s="158"/>
      <c r="P1062" s="8"/>
      <c r="Q1062" s="361"/>
      <c r="R1062" s="266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239"/>
      <c r="AG1062" s="239"/>
      <c r="AH1062" s="239"/>
      <c r="AI1062" s="158"/>
      <c r="AJ1062" s="239"/>
      <c r="AK1062" s="158"/>
      <c r="AL1062" s="158"/>
      <c r="AM1062" s="158"/>
      <c r="AN1062" s="158"/>
      <c r="AO1062" s="155"/>
      <c r="AP1062" s="163"/>
      <c r="AQ1062" s="163"/>
      <c r="AR1062" s="163"/>
      <c r="AS1062" s="163"/>
      <c r="AT1062" s="163"/>
      <c r="AU1062" s="163"/>
      <c r="AV1062" s="163"/>
      <c r="AW1062" s="163"/>
      <c r="AX1062" s="163"/>
      <c r="AY1062" s="163"/>
    </row>
    <row r="1063" spans="1:51" s="163" customFormat="1" ht="12.75" customHeight="1" x14ac:dyDescent="0.25">
      <c r="A1063" s="163">
        <v>790</v>
      </c>
      <c r="B1063" s="163">
        <v>110</v>
      </c>
      <c r="C1063" s="163">
        <v>1</v>
      </c>
      <c r="D1063" s="164" t="s">
        <v>223</v>
      </c>
      <c r="E1063" s="163" t="s">
        <v>220</v>
      </c>
      <c r="F1063" s="165">
        <v>1364</v>
      </c>
      <c r="G1063" s="166" t="s">
        <v>93</v>
      </c>
      <c r="H1063" s="6" t="s">
        <v>5530</v>
      </c>
      <c r="I1063" s="16" t="s">
        <v>480</v>
      </c>
      <c r="J1063" s="312">
        <v>729782</v>
      </c>
      <c r="K1063" s="169" t="s">
        <v>762</v>
      </c>
      <c r="L1063" s="169" t="s">
        <v>762</v>
      </c>
      <c r="M1063" s="329" t="s">
        <v>763</v>
      </c>
      <c r="N1063" s="169" t="s">
        <v>764</v>
      </c>
      <c r="O1063" s="169"/>
      <c r="P1063" s="16" t="s">
        <v>765</v>
      </c>
      <c r="Q1063" s="346">
        <v>28.12222222222222</v>
      </c>
      <c r="R1063" s="166" t="s">
        <v>1799</v>
      </c>
      <c r="S1063" s="16" t="s">
        <v>481</v>
      </c>
      <c r="T1063" s="16" t="s">
        <v>517</v>
      </c>
      <c r="U1063" s="16" t="s">
        <v>482</v>
      </c>
      <c r="V1063" s="16" t="s">
        <v>482</v>
      </c>
      <c r="W1063" s="16" t="s">
        <v>482</v>
      </c>
      <c r="X1063" s="16" t="s">
        <v>482</v>
      </c>
      <c r="Y1063" s="16" t="s">
        <v>482</v>
      </c>
      <c r="Z1063" s="169"/>
      <c r="AA1063" s="169"/>
      <c r="AB1063" s="169"/>
      <c r="AC1063" s="169"/>
      <c r="AD1063" s="169"/>
      <c r="AE1063" s="16" t="s">
        <v>482</v>
      </c>
      <c r="AF1063" s="169">
        <v>1</v>
      </c>
      <c r="AG1063" s="169">
        <v>1</v>
      </c>
      <c r="AH1063" s="169">
        <v>1</v>
      </c>
      <c r="AI1063" s="169"/>
      <c r="AJ1063" s="169">
        <v>3</v>
      </c>
      <c r="AK1063" s="169" t="s">
        <v>484</v>
      </c>
      <c r="AL1063" s="170"/>
      <c r="AM1063" s="170"/>
      <c r="AN1063" s="169"/>
      <c r="AO1063" s="164"/>
    </row>
    <row r="1064" spans="1:51" s="163" customFormat="1" ht="12.75" customHeight="1" x14ac:dyDescent="0.25">
      <c r="A1064" s="163">
        <v>790</v>
      </c>
      <c r="B1064" s="163">
        <v>110</v>
      </c>
      <c r="C1064" s="163">
        <v>2</v>
      </c>
      <c r="D1064" s="164" t="s">
        <v>223</v>
      </c>
      <c r="E1064" s="163" t="s">
        <v>221</v>
      </c>
      <c r="F1064" s="165">
        <v>5712</v>
      </c>
      <c r="G1064" s="166" t="s">
        <v>93</v>
      </c>
      <c r="H1064" s="6" t="s">
        <v>5530</v>
      </c>
      <c r="I1064" s="16" t="s">
        <v>480</v>
      </c>
      <c r="J1064" s="312">
        <v>729791</v>
      </c>
      <c r="K1064" s="16" t="s">
        <v>766</v>
      </c>
      <c r="L1064" s="16" t="s">
        <v>766</v>
      </c>
      <c r="M1064" s="329" t="s">
        <v>767</v>
      </c>
      <c r="N1064" s="169" t="s">
        <v>768</v>
      </c>
      <c r="O1064" s="169"/>
      <c r="P1064" s="16" t="s">
        <v>769</v>
      </c>
      <c r="Q1064" s="346">
        <v>26.642105263157895</v>
      </c>
      <c r="R1064" s="166" t="s">
        <v>1799</v>
      </c>
      <c r="S1064" s="16" t="s">
        <v>481</v>
      </c>
      <c r="T1064" s="16" t="s">
        <v>517</v>
      </c>
      <c r="U1064" s="16" t="s">
        <v>482</v>
      </c>
      <c r="V1064" s="16" t="s">
        <v>482</v>
      </c>
      <c r="W1064" s="16" t="s">
        <v>482</v>
      </c>
      <c r="X1064" s="16" t="s">
        <v>482</v>
      </c>
      <c r="Y1064" s="16" t="s">
        <v>482</v>
      </c>
      <c r="Z1064" s="169"/>
      <c r="AA1064" s="169"/>
      <c r="AB1064" s="169"/>
      <c r="AC1064" s="169"/>
      <c r="AD1064" s="169"/>
      <c r="AE1064" s="16" t="s">
        <v>482</v>
      </c>
      <c r="AF1064" s="169">
        <v>1</v>
      </c>
      <c r="AG1064" s="169">
        <v>1</v>
      </c>
      <c r="AH1064" s="169">
        <v>1</v>
      </c>
      <c r="AI1064" s="169"/>
      <c r="AJ1064" s="169">
        <v>3</v>
      </c>
      <c r="AK1064" s="169" t="s">
        <v>484</v>
      </c>
      <c r="AL1064" s="170"/>
      <c r="AM1064" s="170"/>
      <c r="AN1064" s="169"/>
      <c r="AO1064" s="164"/>
    </row>
    <row r="1065" spans="1:51" s="153" customFormat="1" ht="12.75" customHeight="1" x14ac:dyDescent="0.25">
      <c r="A1065" s="163">
        <v>790</v>
      </c>
      <c r="B1065" s="163">
        <v>110</v>
      </c>
      <c r="C1065" s="163">
        <v>3</v>
      </c>
      <c r="D1065" s="164" t="s">
        <v>224</v>
      </c>
      <c r="E1065" s="163" t="s">
        <v>222</v>
      </c>
      <c r="F1065" s="165">
        <v>1692</v>
      </c>
      <c r="G1065" s="166" t="s">
        <v>93</v>
      </c>
      <c r="H1065" s="6" t="s">
        <v>5530</v>
      </c>
      <c r="I1065" s="16" t="s">
        <v>480</v>
      </c>
      <c r="J1065" s="312">
        <v>729502</v>
      </c>
      <c r="K1065" s="169" t="s">
        <v>770</v>
      </c>
      <c r="L1065" s="169" t="s">
        <v>770</v>
      </c>
      <c r="M1065" s="329" t="s">
        <v>771</v>
      </c>
      <c r="N1065" s="169" t="s">
        <v>772</v>
      </c>
      <c r="O1065" s="169"/>
      <c r="P1065" s="16" t="s">
        <v>773</v>
      </c>
      <c r="Q1065" s="346">
        <v>41.53846153846154</v>
      </c>
      <c r="R1065" s="166" t="s">
        <v>1799</v>
      </c>
      <c r="S1065" s="16" t="s">
        <v>481</v>
      </c>
      <c r="T1065" s="16" t="s">
        <v>517</v>
      </c>
      <c r="U1065" s="16" t="s">
        <v>482</v>
      </c>
      <c r="V1065" s="16" t="s">
        <v>482</v>
      </c>
      <c r="W1065" s="16" t="s">
        <v>482</v>
      </c>
      <c r="X1065" s="16" t="s">
        <v>482</v>
      </c>
      <c r="Y1065" s="16" t="s">
        <v>482</v>
      </c>
      <c r="Z1065" s="169"/>
      <c r="AA1065" s="169"/>
      <c r="AB1065" s="169"/>
      <c r="AC1065" s="169"/>
      <c r="AD1065" s="169"/>
      <c r="AE1065" s="16" t="s">
        <v>482</v>
      </c>
      <c r="AF1065" s="169">
        <v>1</v>
      </c>
      <c r="AG1065" s="169">
        <v>1</v>
      </c>
      <c r="AH1065" s="169">
        <v>1</v>
      </c>
      <c r="AI1065" s="169"/>
      <c r="AJ1065" s="169">
        <v>3</v>
      </c>
      <c r="AK1065" s="169" t="s">
        <v>484</v>
      </c>
      <c r="AL1065" s="170"/>
      <c r="AM1065" s="170"/>
      <c r="AN1065" s="169"/>
      <c r="AO1065" s="164"/>
    </row>
    <row r="1066" spans="1:51" s="241" customFormat="1" ht="12.75" customHeight="1" x14ac:dyDescent="0.25">
      <c r="A1066" s="234">
        <v>790</v>
      </c>
      <c r="B1066" s="234">
        <v>111</v>
      </c>
      <c r="C1066" s="234"/>
      <c r="D1066" s="235" t="s">
        <v>2104</v>
      </c>
      <c r="E1066" s="236"/>
      <c r="F1066" s="156"/>
      <c r="G1066" s="157"/>
      <c r="H1066" s="238"/>
      <c r="I1066" s="239"/>
      <c r="J1066" s="295"/>
      <c r="K1066" s="239"/>
      <c r="L1066" s="239"/>
      <c r="M1066" s="334"/>
      <c r="N1066" s="158"/>
      <c r="O1066" s="158"/>
      <c r="P1066" s="8"/>
      <c r="Q1066" s="361"/>
      <c r="R1066" s="266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239"/>
      <c r="AG1066" s="239"/>
      <c r="AH1066" s="239"/>
      <c r="AI1066" s="158"/>
      <c r="AJ1066" s="239"/>
      <c r="AK1066" s="158"/>
      <c r="AL1066" s="158"/>
      <c r="AM1066" s="158"/>
      <c r="AN1066" s="158"/>
      <c r="AO1066" s="155"/>
      <c r="AP1066" s="163"/>
      <c r="AQ1066" s="163"/>
      <c r="AR1066" s="163"/>
      <c r="AS1066" s="163"/>
      <c r="AT1066" s="163"/>
      <c r="AU1066" s="163"/>
      <c r="AV1066" s="163"/>
      <c r="AW1066" s="163"/>
      <c r="AX1066" s="163"/>
      <c r="AY1066" s="163"/>
    </row>
    <row r="1067" spans="1:51" s="155" customFormat="1" ht="12.75" customHeight="1" x14ac:dyDescent="0.25">
      <c r="A1067" s="163">
        <v>790</v>
      </c>
      <c r="B1067" s="163">
        <v>111</v>
      </c>
      <c r="C1067" s="163">
        <v>1</v>
      </c>
      <c r="D1067" s="164" t="s">
        <v>185</v>
      </c>
      <c r="E1067" s="163" t="s">
        <v>225</v>
      </c>
      <c r="F1067" s="165">
        <v>2120</v>
      </c>
      <c r="G1067" s="166" t="s">
        <v>93</v>
      </c>
      <c r="H1067" s="6" t="s">
        <v>5530</v>
      </c>
      <c r="I1067" s="158" t="s">
        <v>1435</v>
      </c>
      <c r="J1067" s="159">
        <v>40884</v>
      </c>
      <c r="K1067" s="158" t="s">
        <v>1801</v>
      </c>
      <c r="L1067" s="158" t="s">
        <v>1801</v>
      </c>
      <c r="M1067" s="332" t="s">
        <v>1802</v>
      </c>
      <c r="N1067" s="158" t="s">
        <v>1803</v>
      </c>
      <c r="O1067" s="158" t="s">
        <v>1804</v>
      </c>
      <c r="P1067" s="8" t="s">
        <v>1798</v>
      </c>
      <c r="Q1067" s="361">
        <v>56.246000000000002</v>
      </c>
      <c r="R1067" s="166" t="s">
        <v>1799</v>
      </c>
      <c r="S1067" s="158"/>
      <c r="T1067" s="158" t="s">
        <v>1800</v>
      </c>
      <c r="U1067" s="158" t="s">
        <v>44</v>
      </c>
      <c r="V1067" s="158" t="s">
        <v>44</v>
      </c>
      <c r="W1067" s="158" t="s">
        <v>44</v>
      </c>
      <c r="X1067" s="158" t="s">
        <v>44</v>
      </c>
      <c r="Y1067" s="158" t="s">
        <v>44</v>
      </c>
      <c r="Z1067" s="158" t="s">
        <v>44</v>
      </c>
      <c r="AA1067" s="158" t="s">
        <v>44</v>
      </c>
      <c r="AB1067" s="158" t="s">
        <v>44</v>
      </c>
      <c r="AC1067" s="158" t="s">
        <v>44</v>
      </c>
      <c r="AD1067" s="158" t="s">
        <v>44</v>
      </c>
      <c r="AE1067" s="158" t="s">
        <v>44</v>
      </c>
      <c r="AF1067" s="158">
        <v>3</v>
      </c>
      <c r="AG1067" s="158">
        <v>3</v>
      </c>
      <c r="AH1067" s="158"/>
      <c r="AI1067" s="158"/>
      <c r="AJ1067" s="158">
        <v>2</v>
      </c>
      <c r="AK1067" s="158" t="s">
        <v>484</v>
      </c>
      <c r="AL1067" s="167">
        <v>43817</v>
      </c>
      <c r="AM1067" s="158">
        <v>1</v>
      </c>
      <c r="AN1067" s="168">
        <v>0.9</v>
      </c>
      <c r="AO1067" s="163"/>
    </row>
    <row r="1068" spans="1:51" s="155" customFormat="1" ht="12.75" customHeight="1" x14ac:dyDescent="0.25">
      <c r="A1068" s="163">
        <v>790</v>
      </c>
      <c r="B1068" s="163">
        <v>111</v>
      </c>
      <c r="C1068" s="163">
        <v>2</v>
      </c>
      <c r="D1068" s="164" t="s">
        <v>186</v>
      </c>
      <c r="E1068" s="163"/>
      <c r="F1068" s="165">
        <v>3168</v>
      </c>
      <c r="G1068" s="166" t="s">
        <v>93</v>
      </c>
      <c r="H1068" s="6" t="s">
        <v>5530</v>
      </c>
      <c r="I1068" s="158" t="s">
        <v>1435</v>
      </c>
      <c r="J1068" s="159">
        <v>61917</v>
      </c>
      <c r="K1068" s="158" t="s">
        <v>1805</v>
      </c>
      <c r="L1068" s="158" t="s">
        <v>1805</v>
      </c>
      <c r="M1068" s="332" t="s">
        <v>1806</v>
      </c>
      <c r="N1068" s="158" t="s">
        <v>1807</v>
      </c>
      <c r="O1068" s="158" t="s">
        <v>1808</v>
      </c>
      <c r="P1068" s="8" t="s">
        <v>1798</v>
      </c>
      <c r="Q1068" s="361">
        <v>50.3506</v>
      </c>
      <c r="R1068" s="166" t="s">
        <v>1799</v>
      </c>
      <c r="S1068" s="158"/>
      <c r="T1068" s="158" t="s">
        <v>1800</v>
      </c>
      <c r="U1068" s="158" t="s">
        <v>44</v>
      </c>
      <c r="V1068" s="158" t="s">
        <v>44</v>
      </c>
      <c r="W1068" s="158" t="s">
        <v>44</v>
      </c>
      <c r="X1068" s="158" t="s">
        <v>44</v>
      </c>
      <c r="Y1068" s="158" t="s">
        <v>44</v>
      </c>
      <c r="Z1068" s="158" t="s">
        <v>44</v>
      </c>
      <c r="AA1068" s="158" t="s">
        <v>44</v>
      </c>
      <c r="AB1068" s="158" t="s">
        <v>44</v>
      </c>
      <c r="AC1068" s="158" t="s">
        <v>44</v>
      </c>
      <c r="AD1068" s="158" t="s">
        <v>44</v>
      </c>
      <c r="AE1068" s="158" t="s">
        <v>44</v>
      </c>
      <c r="AF1068" s="158">
        <v>5</v>
      </c>
      <c r="AG1068" s="158">
        <v>5</v>
      </c>
      <c r="AH1068" s="158"/>
      <c r="AI1068" s="158"/>
      <c r="AJ1068" s="158">
        <v>2</v>
      </c>
      <c r="AK1068" s="158" t="s">
        <v>484</v>
      </c>
      <c r="AL1068" s="167">
        <v>43817</v>
      </c>
      <c r="AM1068" s="158">
        <v>1</v>
      </c>
      <c r="AN1068" s="168">
        <v>0.9</v>
      </c>
      <c r="AO1068" s="163"/>
    </row>
    <row r="1069" spans="1:51" s="241" customFormat="1" ht="12.75" customHeight="1" x14ac:dyDescent="0.25">
      <c r="A1069" s="234">
        <v>790</v>
      </c>
      <c r="B1069" s="234">
        <v>112</v>
      </c>
      <c r="C1069" s="234"/>
      <c r="D1069" s="235" t="s">
        <v>2105</v>
      </c>
      <c r="E1069" s="236"/>
      <c r="F1069" s="237"/>
      <c r="G1069" s="238"/>
      <c r="H1069" s="238"/>
      <c r="I1069" s="239"/>
      <c r="J1069" s="295"/>
      <c r="K1069" s="239"/>
      <c r="L1069" s="239"/>
      <c r="M1069" s="239"/>
      <c r="N1069" s="239"/>
      <c r="O1069" s="239"/>
      <c r="P1069" s="240"/>
      <c r="Q1069" s="362"/>
      <c r="R1069" s="266"/>
      <c r="S1069" s="239"/>
      <c r="T1069" s="239"/>
      <c r="U1069" s="239"/>
      <c r="V1069" s="239"/>
      <c r="W1069" s="239"/>
      <c r="X1069" s="239"/>
      <c r="Y1069" s="239"/>
      <c r="Z1069" s="239"/>
      <c r="AA1069" s="239"/>
      <c r="AB1069" s="239"/>
      <c r="AC1069" s="239"/>
      <c r="AD1069" s="239"/>
      <c r="AE1069" s="239"/>
      <c r="AF1069" s="239"/>
      <c r="AG1069" s="239"/>
      <c r="AH1069" s="239"/>
      <c r="AI1069" s="239"/>
      <c r="AJ1069" s="239"/>
      <c r="AK1069" s="239"/>
      <c r="AL1069" s="239"/>
      <c r="AM1069" s="239"/>
      <c r="AN1069" s="239"/>
      <c r="AO1069" s="236"/>
    </row>
    <row r="1070" spans="1:51" s="155" customFormat="1" ht="12.75" customHeight="1" x14ac:dyDescent="0.25">
      <c r="A1070" s="163">
        <v>790</v>
      </c>
      <c r="B1070" s="163">
        <v>112</v>
      </c>
      <c r="C1070" s="163">
        <v>1</v>
      </c>
      <c r="D1070" s="164" t="s">
        <v>187</v>
      </c>
      <c r="E1070" s="163"/>
      <c r="F1070" s="165">
        <v>2295</v>
      </c>
      <c r="G1070" s="166" t="s">
        <v>93</v>
      </c>
      <c r="H1070" s="229" t="s">
        <v>5488</v>
      </c>
      <c r="I1070" s="158" t="s">
        <v>1435</v>
      </c>
      <c r="J1070" s="159">
        <v>58741</v>
      </c>
      <c r="K1070" s="158" t="s">
        <v>1809</v>
      </c>
      <c r="L1070" s="158" t="s">
        <v>1809</v>
      </c>
      <c r="M1070" s="332" t="s">
        <v>1810</v>
      </c>
      <c r="N1070" s="158" t="s">
        <v>1811</v>
      </c>
      <c r="O1070" s="158" t="s">
        <v>1812</v>
      </c>
      <c r="P1070" s="8" t="s">
        <v>1813</v>
      </c>
      <c r="Q1070" s="361">
        <v>0.56740000000000002</v>
      </c>
      <c r="R1070" s="326" t="s">
        <v>93</v>
      </c>
      <c r="S1070" s="158"/>
      <c r="T1070" s="158" t="s">
        <v>1814</v>
      </c>
      <c r="U1070" s="158" t="s">
        <v>44</v>
      </c>
      <c r="V1070" s="158" t="s">
        <v>44</v>
      </c>
      <c r="W1070" s="158" t="s">
        <v>44</v>
      </c>
      <c r="X1070" s="158" t="s">
        <v>44</v>
      </c>
      <c r="Y1070" s="158" t="s">
        <v>44</v>
      </c>
      <c r="Z1070" s="158" t="s">
        <v>44</v>
      </c>
      <c r="AA1070" s="158" t="s">
        <v>44</v>
      </c>
      <c r="AB1070" s="158" t="s">
        <v>44</v>
      </c>
      <c r="AC1070" s="158" t="s">
        <v>44</v>
      </c>
      <c r="AD1070" s="158" t="s">
        <v>44</v>
      </c>
      <c r="AE1070" s="158" t="s">
        <v>44</v>
      </c>
      <c r="AF1070" s="158">
        <v>750</v>
      </c>
      <c r="AG1070" s="158">
        <v>750</v>
      </c>
      <c r="AH1070" s="158"/>
      <c r="AI1070" s="158"/>
      <c r="AJ1070" s="158">
        <v>2</v>
      </c>
      <c r="AK1070" s="158" t="s">
        <v>484</v>
      </c>
      <c r="AL1070" s="167">
        <v>43817</v>
      </c>
      <c r="AM1070" s="158">
        <v>1</v>
      </c>
      <c r="AN1070" s="168">
        <v>0.9</v>
      </c>
      <c r="AO1070" s="163"/>
    </row>
    <row r="1071" spans="1:51" s="155" customFormat="1" ht="12.75" customHeight="1" x14ac:dyDescent="0.25">
      <c r="A1071" s="163">
        <v>790</v>
      </c>
      <c r="B1071" s="163">
        <v>112</v>
      </c>
      <c r="C1071" s="163">
        <v>2</v>
      </c>
      <c r="D1071" s="164" t="s">
        <v>188</v>
      </c>
      <c r="E1071" s="163"/>
      <c r="F1071" s="165">
        <v>4470</v>
      </c>
      <c r="G1071" s="166" t="s">
        <v>93</v>
      </c>
      <c r="H1071" s="229" t="s">
        <v>5488</v>
      </c>
      <c r="I1071" s="158" t="s">
        <v>1133</v>
      </c>
      <c r="J1071" s="159">
        <v>30488</v>
      </c>
      <c r="K1071" s="158" t="s">
        <v>1206</v>
      </c>
      <c r="L1071" s="158"/>
      <c r="M1071" s="332" t="s">
        <v>1207</v>
      </c>
      <c r="N1071" s="158" t="s">
        <v>1208</v>
      </c>
      <c r="O1071" s="158"/>
      <c r="P1071" s="8"/>
      <c r="Q1071" s="361">
        <v>32.4</v>
      </c>
      <c r="R1071" s="327" t="s">
        <v>93</v>
      </c>
      <c r="S1071" s="158"/>
      <c r="T1071" s="158"/>
      <c r="U1071" s="158" t="s">
        <v>44</v>
      </c>
      <c r="V1071" s="158"/>
      <c r="W1071" s="158"/>
      <c r="X1071" s="158" t="s">
        <v>44</v>
      </c>
      <c r="Y1071" s="158"/>
      <c r="Z1071" s="158"/>
      <c r="AA1071" s="158"/>
      <c r="AB1071" s="158"/>
      <c r="AC1071" s="158"/>
      <c r="AD1071" s="158"/>
      <c r="AE1071" s="158"/>
      <c r="AF1071" s="158">
        <v>1</v>
      </c>
      <c r="AG1071" s="158">
        <v>1</v>
      </c>
      <c r="AH1071" s="158">
        <v>15</v>
      </c>
      <c r="AI1071" s="158"/>
      <c r="AJ1071" s="158">
        <v>2</v>
      </c>
      <c r="AK1071" s="158" t="s">
        <v>484</v>
      </c>
      <c r="AL1071" s="158"/>
      <c r="AM1071" s="158"/>
      <c r="AN1071" s="158"/>
      <c r="AO1071" s="163"/>
    </row>
    <row r="1072" spans="1:51" s="155" customFormat="1" ht="12.75" customHeight="1" x14ac:dyDescent="0.25">
      <c r="A1072" s="163">
        <v>790</v>
      </c>
      <c r="B1072" s="163">
        <v>112</v>
      </c>
      <c r="C1072" s="163">
        <v>3</v>
      </c>
      <c r="D1072" s="164" t="s">
        <v>189</v>
      </c>
      <c r="E1072" s="163"/>
      <c r="F1072" s="165">
        <v>572</v>
      </c>
      <c r="G1072" s="166" t="s">
        <v>93</v>
      </c>
      <c r="H1072" s="229" t="s">
        <v>5488</v>
      </c>
      <c r="I1072" s="158" t="s">
        <v>1435</v>
      </c>
      <c r="J1072" s="159">
        <v>58739</v>
      </c>
      <c r="K1072" s="158" t="s">
        <v>1815</v>
      </c>
      <c r="L1072" s="158" t="s">
        <v>1815</v>
      </c>
      <c r="M1072" s="332" t="s">
        <v>1816</v>
      </c>
      <c r="N1072" s="158" t="s">
        <v>1817</v>
      </c>
      <c r="O1072" s="158" t="s">
        <v>1818</v>
      </c>
      <c r="P1072" s="8" t="s">
        <v>1813</v>
      </c>
      <c r="Q1072" s="361">
        <v>0.42780000000000001</v>
      </c>
      <c r="R1072" s="327" t="s">
        <v>93</v>
      </c>
      <c r="S1072" s="158"/>
      <c r="T1072" s="158" t="s">
        <v>1814</v>
      </c>
      <c r="U1072" s="158" t="s">
        <v>44</v>
      </c>
      <c r="V1072" s="158" t="s">
        <v>44</v>
      </c>
      <c r="W1072" s="158" t="s">
        <v>44</v>
      </c>
      <c r="X1072" s="158" t="s">
        <v>44</v>
      </c>
      <c r="Y1072" s="158" t="s">
        <v>44</v>
      </c>
      <c r="Z1072" s="158" t="s">
        <v>44</v>
      </c>
      <c r="AA1072" s="158" t="s">
        <v>44</v>
      </c>
      <c r="AB1072" s="158" t="s">
        <v>44</v>
      </c>
      <c r="AC1072" s="158" t="s">
        <v>44</v>
      </c>
      <c r="AD1072" s="158" t="s">
        <v>44</v>
      </c>
      <c r="AE1072" s="158" t="s">
        <v>44</v>
      </c>
      <c r="AF1072" s="158">
        <v>400</v>
      </c>
      <c r="AG1072" s="158">
        <v>400</v>
      </c>
      <c r="AH1072" s="158"/>
      <c r="AI1072" s="158"/>
      <c r="AJ1072" s="158">
        <v>2</v>
      </c>
      <c r="AK1072" s="158" t="s">
        <v>484</v>
      </c>
      <c r="AL1072" s="167">
        <v>43817</v>
      </c>
      <c r="AM1072" s="158">
        <v>1</v>
      </c>
      <c r="AN1072" s="168">
        <v>0.9</v>
      </c>
      <c r="AO1072" s="163"/>
    </row>
    <row r="1073" spans="1:41" s="241" customFormat="1" ht="12.75" customHeight="1" x14ac:dyDescent="0.25">
      <c r="A1073" s="234">
        <v>790</v>
      </c>
      <c r="B1073" s="234">
        <v>113</v>
      </c>
      <c r="C1073" s="234"/>
      <c r="D1073" s="235" t="s">
        <v>2106</v>
      </c>
      <c r="E1073" s="236"/>
      <c r="F1073" s="237"/>
      <c r="G1073" s="238"/>
      <c r="H1073" s="242"/>
      <c r="I1073" s="239"/>
      <c r="J1073" s="295"/>
      <c r="K1073" s="239"/>
      <c r="L1073" s="239"/>
      <c r="M1073" s="239"/>
      <c r="N1073" s="239"/>
      <c r="O1073" s="239"/>
      <c r="P1073" s="240"/>
      <c r="Q1073" s="362"/>
      <c r="R1073" s="266"/>
      <c r="S1073" s="239"/>
      <c r="T1073" s="239"/>
      <c r="U1073" s="239"/>
      <c r="V1073" s="239"/>
      <c r="W1073" s="239"/>
      <c r="X1073" s="239"/>
      <c r="Y1073" s="239"/>
      <c r="Z1073" s="239"/>
      <c r="AA1073" s="239"/>
      <c r="AB1073" s="239"/>
      <c r="AC1073" s="239"/>
      <c r="AD1073" s="239"/>
      <c r="AE1073" s="239"/>
      <c r="AF1073" s="239"/>
      <c r="AG1073" s="239"/>
      <c r="AH1073" s="239"/>
      <c r="AI1073" s="239"/>
      <c r="AJ1073" s="239"/>
      <c r="AK1073" s="239"/>
      <c r="AL1073" s="239"/>
      <c r="AM1073" s="239"/>
      <c r="AN1073" s="239"/>
      <c r="AO1073" s="236"/>
    </row>
    <row r="1074" spans="1:41" s="155" customFormat="1" ht="12.75" customHeight="1" x14ac:dyDescent="0.25">
      <c r="A1074" s="163">
        <v>790</v>
      </c>
      <c r="B1074" s="163">
        <v>113</v>
      </c>
      <c r="C1074" s="163">
        <v>1</v>
      </c>
      <c r="D1074" s="163" t="s">
        <v>190</v>
      </c>
      <c r="E1074" s="163" t="s">
        <v>467</v>
      </c>
      <c r="F1074" s="165">
        <v>95</v>
      </c>
      <c r="G1074" s="166" t="s">
        <v>326</v>
      </c>
      <c r="H1074" s="229" t="s">
        <v>5488</v>
      </c>
      <c r="I1074" s="158" t="s">
        <v>1133</v>
      </c>
      <c r="J1074" s="159">
        <v>30482</v>
      </c>
      <c r="K1074" s="158" t="s">
        <v>1209</v>
      </c>
      <c r="L1074" s="158"/>
      <c r="M1074" s="332" t="s">
        <v>1210</v>
      </c>
      <c r="N1074" s="158" t="s">
        <v>1211</v>
      </c>
      <c r="O1074" s="158"/>
      <c r="P1074" s="8" t="s">
        <v>1212</v>
      </c>
      <c r="Q1074" s="361">
        <v>16.350000000000001</v>
      </c>
      <c r="R1074" s="201" t="s">
        <v>93</v>
      </c>
      <c r="S1074" s="158"/>
      <c r="T1074" s="158"/>
      <c r="U1074" s="158" t="s">
        <v>44</v>
      </c>
      <c r="V1074" s="158"/>
      <c r="W1074" s="158"/>
      <c r="X1074" s="158" t="s">
        <v>44</v>
      </c>
      <c r="Y1074" s="158"/>
      <c r="Z1074" s="158"/>
      <c r="AA1074" s="158"/>
      <c r="AB1074" s="158"/>
      <c r="AC1074" s="158"/>
      <c r="AD1074" s="158"/>
      <c r="AE1074" s="158"/>
      <c r="AF1074" s="158">
        <v>1</v>
      </c>
      <c r="AG1074" s="158">
        <v>1</v>
      </c>
      <c r="AH1074" s="158"/>
      <c r="AI1074" s="158"/>
      <c r="AJ1074" s="158">
        <v>2</v>
      </c>
      <c r="AK1074" s="158" t="s">
        <v>484</v>
      </c>
      <c r="AL1074" s="158"/>
      <c r="AM1074" s="158"/>
      <c r="AN1074" s="158"/>
      <c r="AO1074" s="163"/>
    </row>
    <row r="1075" spans="1:41" s="241" customFormat="1" ht="12.75" customHeight="1" x14ac:dyDescent="0.25">
      <c r="A1075" s="234">
        <v>790</v>
      </c>
      <c r="B1075" s="234">
        <v>114</v>
      </c>
      <c r="C1075" s="234"/>
      <c r="D1075" s="235" t="s">
        <v>5532</v>
      </c>
      <c r="E1075" s="236"/>
      <c r="F1075" s="237"/>
      <c r="G1075" s="238"/>
      <c r="H1075" s="242"/>
      <c r="I1075" s="239"/>
      <c r="J1075" s="295"/>
      <c r="K1075" s="239"/>
      <c r="L1075" s="239"/>
      <c r="M1075" s="239"/>
      <c r="N1075" s="239"/>
      <c r="O1075" s="239"/>
      <c r="P1075" s="240"/>
      <c r="Q1075" s="362"/>
      <c r="R1075" s="266"/>
      <c r="S1075" s="239"/>
      <c r="T1075" s="239"/>
      <c r="U1075" s="239"/>
      <c r="V1075" s="239"/>
      <c r="W1075" s="239"/>
      <c r="X1075" s="239"/>
      <c r="Y1075" s="239"/>
      <c r="Z1075" s="239"/>
      <c r="AA1075" s="239"/>
      <c r="AB1075" s="239"/>
      <c r="AC1075" s="239"/>
      <c r="AD1075" s="239"/>
      <c r="AE1075" s="239"/>
      <c r="AF1075" s="239"/>
      <c r="AG1075" s="239"/>
      <c r="AH1075" s="239"/>
      <c r="AI1075" s="239"/>
      <c r="AJ1075" s="239"/>
      <c r="AK1075" s="239"/>
      <c r="AL1075" s="239"/>
      <c r="AM1075" s="239"/>
      <c r="AN1075" s="239"/>
      <c r="AO1075" s="236"/>
    </row>
    <row r="1076" spans="1:41" s="155" customFormat="1" ht="12.75" customHeight="1" x14ac:dyDescent="0.25">
      <c r="A1076" s="163">
        <v>790</v>
      </c>
      <c r="B1076" s="163">
        <v>114</v>
      </c>
      <c r="C1076" s="163">
        <v>1</v>
      </c>
      <c r="D1076" s="164" t="s">
        <v>191</v>
      </c>
      <c r="E1076" s="163"/>
      <c r="F1076" s="165">
        <v>567400</v>
      </c>
      <c r="G1076" s="166" t="s">
        <v>326</v>
      </c>
      <c r="H1076" s="229" t="s">
        <v>5488</v>
      </c>
      <c r="I1076" s="158" t="s">
        <v>1008</v>
      </c>
      <c r="J1076" s="159">
        <v>100107</v>
      </c>
      <c r="K1076" s="158" t="s">
        <v>1009</v>
      </c>
      <c r="L1076" s="158" t="s">
        <v>1009</v>
      </c>
      <c r="M1076" s="332" t="s">
        <v>1010</v>
      </c>
      <c r="N1076" s="158" t="s">
        <v>1011</v>
      </c>
      <c r="O1076" s="158"/>
      <c r="P1076" s="8"/>
      <c r="Q1076" s="361">
        <v>1.45</v>
      </c>
      <c r="R1076" s="201" t="s">
        <v>93</v>
      </c>
      <c r="S1076" s="158"/>
      <c r="T1076" s="158" t="s">
        <v>1013</v>
      </c>
      <c r="U1076" s="158" t="s">
        <v>1006</v>
      </c>
      <c r="V1076" s="158" t="s">
        <v>1006</v>
      </c>
      <c r="W1076" s="158" t="s">
        <v>1006</v>
      </c>
      <c r="X1076" s="158" t="s">
        <v>1006</v>
      </c>
      <c r="Y1076" s="158"/>
      <c r="Z1076" s="158"/>
      <c r="AA1076" s="158"/>
      <c r="AB1076" s="158"/>
      <c r="AC1076" s="158"/>
      <c r="AD1076" s="158"/>
      <c r="AE1076" s="158"/>
      <c r="AF1076" s="158">
        <v>5000</v>
      </c>
      <c r="AG1076" s="158">
        <v>50</v>
      </c>
      <c r="AH1076" s="158">
        <v>250</v>
      </c>
      <c r="AI1076" s="158">
        <v>15000</v>
      </c>
      <c r="AJ1076" s="158">
        <v>5</v>
      </c>
      <c r="AK1076" s="158" t="s">
        <v>484</v>
      </c>
      <c r="AL1076" s="158"/>
      <c r="AM1076" s="158"/>
      <c r="AN1076" s="158"/>
      <c r="AO1076" s="163"/>
    </row>
    <row r="1077" spans="1:41" s="155" customFormat="1" ht="12.75" customHeight="1" x14ac:dyDescent="0.25">
      <c r="A1077" s="163">
        <v>790</v>
      </c>
      <c r="B1077" s="163">
        <v>114</v>
      </c>
      <c r="C1077" s="163">
        <v>2</v>
      </c>
      <c r="D1077" s="164" t="s">
        <v>192</v>
      </c>
      <c r="E1077" s="163"/>
      <c r="F1077" s="165">
        <v>175250</v>
      </c>
      <c r="G1077" s="166" t="s">
        <v>326</v>
      </c>
      <c r="H1077" s="229" t="s">
        <v>5488</v>
      </c>
      <c r="I1077" s="158" t="s">
        <v>1008</v>
      </c>
      <c r="J1077" s="159">
        <v>100108</v>
      </c>
      <c r="K1077" s="158" t="s">
        <v>1014</v>
      </c>
      <c r="L1077" s="158" t="s">
        <v>1014</v>
      </c>
      <c r="M1077" s="332" t="s">
        <v>1010</v>
      </c>
      <c r="N1077" s="158" t="s">
        <v>1015</v>
      </c>
      <c r="O1077" s="158"/>
      <c r="P1077" s="8"/>
      <c r="Q1077" s="361">
        <v>1.45</v>
      </c>
      <c r="R1077" s="201" t="s">
        <v>93</v>
      </c>
      <c r="S1077" s="158"/>
      <c r="T1077" s="158" t="s">
        <v>1013</v>
      </c>
      <c r="U1077" s="158" t="s">
        <v>1006</v>
      </c>
      <c r="V1077" s="158" t="s">
        <v>1006</v>
      </c>
      <c r="W1077" s="158" t="s">
        <v>1006</v>
      </c>
      <c r="X1077" s="158" t="s">
        <v>1006</v>
      </c>
      <c r="Y1077" s="158"/>
      <c r="Z1077" s="158"/>
      <c r="AA1077" s="158"/>
      <c r="AB1077" s="158"/>
      <c r="AC1077" s="158"/>
      <c r="AD1077" s="158"/>
      <c r="AE1077" s="158"/>
      <c r="AF1077" s="158">
        <v>5000</v>
      </c>
      <c r="AG1077" s="158">
        <v>50</v>
      </c>
      <c r="AH1077" s="158">
        <v>250</v>
      </c>
      <c r="AI1077" s="158">
        <v>20000</v>
      </c>
      <c r="AJ1077" s="158">
        <v>5</v>
      </c>
      <c r="AK1077" s="158" t="s">
        <v>484</v>
      </c>
      <c r="AL1077" s="158"/>
      <c r="AM1077" s="158"/>
      <c r="AN1077" s="158"/>
      <c r="AO1077" s="163"/>
    </row>
    <row r="1078" spans="1:41" s="241" customFormat="1" ht="12.75" customHeight="1" x14ac:dyDescent="0.25">
      <c r="A1078" s="234">
        <v>790</v>
      </c>
      <c r="B1078" s="234">
        <v>115</v>
      </c>
      <c r="C1078" s="234"/>
      <c r="D1078" s="235" t="s">
        <v>5533</v>
      </c>
      <c r="E1078" s="236"/>
      <c r="F1078" s="237"/>
      <c r="G1078" s="238"/>
      <c r="H1078" s="242"/>
      <c r="I1078" s="239"/>
      <c r="J1078" s="295"/>
      <c r="K1078" s="239"/>
      <c r="L1078" s="239"/>
      <c r="M1078" s="239"/>
      <c r="N1078" s="239"/>
      <c r="O1078" s="239"/>
      <c r="P1078" s="240"/>
      <c r="Q1078" s="362"/>
      <c r="R1078" s="266"/>
      <c r="S1078" s="239"/>
      <c r="T1078" s="239"/>
      <c r="U1078" s="239"/>
      <c r="V1078" s="239"/>
      <c r="W1078" s="239"/>
      <c r="X1078" s="239"/>
      <c r="Y1078" s="239"/>
      <c r="Z1078" s="239"/>
      <c r="AA1078" s="239"/>
      <c r="AB1078" s="239"/>
      <c r="AC1078" s="239"/>
      <c r="AD1078" s="239"/>
      <c r="AE1078" s="239"/>
      <c r="AF1078" s="239"/>
      <c r="AG1078" s="239"/>
      <c r="AH1078" s="239"/>
      <c r="AI1078" s="239"/>
      <c r="AJ1078" s="239"/>
      <c r="AK1078" s="239"/>
      <c r="AL1078" s="239"/>
      <c r="AM1078" s="239"/>
      <c r="AN1078" s="239"/>
      <c r="AO1078" s="236"/>
    </row>
    <row r="1079" spans="1:41" s="155" customFormat="1" ht="12.75" customHeight="1" x14ac:dyDescent="0.25">
      <c r="A1079" s="163">
        <v>790</v>
      </c>
      <c r="B1079" s="163">
        <v>115</v>
      </c>
      <c r="C1079" s="163">
        <v>1</v>
      </c>
      <c r="D1079" s="325" t="s">
        <v>5534</v>
      </c>
      <c r="E1079" s="163"/>
      <c r="F1079" s="165">
        <v>567400</v>
      </c>
      <c r="G1079" s="166" t="s">
        <v>326</v>
      </c>
      <c r="H1079" s="229" t="s">
        <v>5488</v>
      </c>
      <c r="I1079" s="158" t="s">
        <v>1008</v>
      </c>
      <c r="J1079" s="159">
        <v>100107</v>
      </c>
      <c r="K1079" s="158" t="s">
        <v>1009</v>
      </c>
      <c r="L1079" s="158" t="s">
        <v>1009</v>
      </c>
      <c r="M1079" s="332" t="s">
        <v>1010</v>
      </c>
      <c r="N1079" s="158" t="s">
        <v>1011</v>
      </c>
      <c r="O1079" s="158"/>
      <c r="P1079" s="8"/>
      <c r="Q1079" s="361">
        <v>1.45</v>
      </c>
      <c r="R1079" s="201" t="s">
        <v>93</v>
      </c>
      <c r="S1079" s="158"/>
      <c r="T1079" s="158" t="s">
        <v>1013</v>
      </c>
      <c r="U1079" s="158" t="s">
        <v>1006</v>
      </c>
      <c r="V1079" s="158" t="s">
        <v>1006</v>
      </c>
      <c r="W1079" s="158" t="s">
        <v>1006</v>
      </c>
      <c r="X1079" s="158" t="s">
        <v>1006</v>
      </c>
      <c r="Y1079" s="158"/>
      <c r="Z1079" s="158"/>
      <c r="AA1079" s="158"/>
      <c r="AB1079" s="158"/>
      <c r="AC1079" s="158"/>
      <c r="AD1079" s="158"/>
      <c r="AE1079" s="158"/>
      <c r="AF1079" s="158">
        <v>5000</v>
      </c>
      <c r="AG1079" s="158">
        <v>50</v>
      </c>
      <c r="AH1079" s="158">
        <v>250</v>
      </c>
      <c r="AI1079" s="158">
        <v>15000</v>
      </c>
      <c r="AJ1079" s="158">
        <v>5</v>
      </c>
      <c r="AK1079" s="158" t="s">
        <v>484</v>
      </c>
      <c r="AL1079" s="158"/>
      <c r="AM1079" s="158"/>
      <c r="AN1079" s="158"/>
      <c r="AO1079" s="163"/>
    </row>
    <row r="1080" spans="1:41" s="155" customFormat="1" ht="12.75" customHeight="1" x14ac:dyDescent="0.25">
      <c r="A1080" s="163">
        <v>790</v>
      </c>
      <c r="B1080" s="163">
        <v>115</v>
      </c>
      <c r="C1080" s="163">
        <v>2</v>
      </c>
      <c r="D1080" s="325" t="s">
        <v>5535</v>
      </c>
      <c r="E1080" s="163"/>
      <c r="F1080" s="165">
        <v>175250</v>
      </c>
      <c r="G1080" s="166" t="s">
        <v>326</v>
      </c>
      <c r="H1080" s="229" t="s">
        <v>5488</v>
      </c>
      <c r="I1080" s="158" t="s">
        <v>1008</v>
      </c>
      <c r="J1080" s="159">
        <v>100108</v>
      </c>
      <c r="K1080" s="158" t="s">
        <v>1014</v>
      </c>
      <c r="L1080" s="158" t="s">
        <v>1014</v>
      </c>
      <c r="M1080" s="332" t="s">
        <v>1010</v>
      </c>
      <c r="N1080" s="158" t="s">
        <v>1015</v>
      </c>
      <c r="O1080" s="158"/>
      <c r="P1080" s="8"/>
      <c r="Q1080" s="361">
        <v>1.45</v>
      </c>
      <c r="R1080" s="201" t="s">
        <v>93</v>
      </c>
      <c r="S1080" s="158"/>
      <c r="T1080" s="158" t="s">
        <v>1013</v>
      </c>
      <c r="U1080" s="158" t="s">
        <v>1006</v>
      </c>
      <c r="V1080" s="158" t="s">
        <v>1006</v>
      </c>
      <c r="W1080" s="158" t="s">
        <v>1006</v>
      </c>
      <c r="X1080" s="158" t="s">
        <v>1006</v>
      </c>
      <c r="Y1080" s="158"/>
      <c r="Z1080" s="158"/>
      <c r="AA1080" s="158"/>
      <c r="AB1080" s="158"/>
      <c r="AC1080" s="158"/>
      <c r="AD1080" s="158"/>
      <c r="AE1080" s="158"/>
      <c r="AF1080" s="158">
        <v>5000</v>
      </c>
      <c r="AG1080" s="158">
        <v>50</v>
      </c>
      <c r="AH1080" s="158">
        <v>250</v>
      </c>
      <c r="AI1080" s="158">
        <v>20000</v>
      </c>
      <c r="AJ1080" s="158">
        <v>5</v>
      </c>
      <c r="AK1080" s="158" t="s">
        <v>484</v>
      </c>
      <c r="AL1080" s="158"/>
      <c r="AM1080" s="158"/>
      <c r="AN1080" s="158"/>
      <c r="AO1080" s="163"/>
    </row>
    <row r="1081" spans="1:41" s="241" customFormat="1" ht="12.75" customHeight="1" x14ac:dyDescent="0.25">
      <c r="A1081" s="234">
        <v>790</v>
      </c>
      <c r="B1081" s="234">
        <v>116</v>
      </c>
      <c r="C1081" s="234"/>
      <c r="D1081" s="235" t="s">
        <v>2107</v>
      </c>
      <c r="E1081" s="236"/>
      <c r="F1081" s="237"/>
      <c r="G1081" s="238"/>
      <c r="H1081" s="242"/>
      <c r="I1081" s="239"/>
      <c r="J1081" s="295"/>
      <c r="K1081" s="239"/>
      <c r="L1081" s="239"/>
      <c r="M1081" s="239"/>
      <c r="N1081" s="239"/>
      <c r="O1081" s="239"/>
      <c r="P1081" s="240"/>
      <c r="Q1081" s="362"/>
      <c r="R1081" s="266"/>
      <c r="S1081" s="239"/>
      <c r="T1081" s="239"/>
      <c r="U1081" s="239"/>
      <c r="V1081" s="239"/>
      <c r="W1081" s="239"/>
      <c r="X1081" s="239"/>
      <c r="Y1081" s="239"/>
      <c r="Z1081" s="239"/>
      <c r="AA1081" s="239"/>
      <c r="AB1081" s="239"/>
      <c r="AC1081" s="239"/>
      <c r="AD1081" s="239"/>
      <c r="AE1081" s="239"/>
      <c r="AF1081" s="239"/>
      <c r="AG1081" s="239"/>
      <c r="AH1081" s="239"/>
      <c r="AI1081" s="239"/>
      <c r="AJ1081" s="239"/>
      <c r="AK1081" s="239"/>
      <c r="AL1081" s="239"/>
      <c r="AM1081" s="239"/>
      <c r="AN1081" s="239"/>
      <c r="AO1081" s="236"/>
    </row>
    <row r="1082" spans="1:41" s="163" customFormat="1" ht="12.75" customHeight="1" x14ac:dyDescent="0.25">
      <c r="A1082" s="163">
        <v>790</v>
      </c>
      <c r="B1082" s="163">
        <v>116</v>
      </c>
      <c r="C1082" s="163">
        <v>1</v>
      </c>
      <c r="D1082" s="164" t="s">
        <v>193</v>
      </c>
      <c r="E1082" s="163" t="s">
        <v>226</v>
      </c>
      <c r="F1082" s="165">
        <v>8568</v>
      </c>
      <c r="G1082" s="166" t="s">
        <v>326</v>
      </c>
      <c r="H1082" s="229" t="s">
        <v>5488</v>
      </c>
      <c r="I1082" s="158" t="s">
        <v>1133</v>
      </c>
      <c r="J1082" s="159">
        <v>30272</v>
      </c>
      <c r="K1082" s="158" t="s">
        <v>1214</v>
      </c>
      <c r="L1082" s="158"/>
      <c r="M1082" s="332" t="s">
        <v>1215</v>
      </c>
      <c r="N1082" s="158" t="s">
        <v>1216</v>
      </c>
      <c r="O1082" s="158"/>
      <c r="P1082" s="8"/>
      <c r="Q1082" s="361">
        <v>107.5</v>
      </c>
      <c r="R1082" s="201" t="s">
        <v>226</v>
      </c>
      <c r="S1082" s="158"/>
      <c r="T1082" s="158" t="s">
        <v>1213</v>
      </c>
      <c r="U1082" s="158" t="s">
        <v>44</v>
      </c>
      <c r="V1082" s="158"/>
      <c r="W1082" s="158"/>
      <c r="X1082" s="158" t="s">
        <v>44</v>
      </c>
      <c r="Y1082" s="158"/>
      <c r="Z1082" s="158"/>
      <c r="AA1082" s="158"/>
      <c r="AB1082" s="158"/>
      <c r="AC1082" s="158"/>
      <c r="AD1082" s="158"/>
      <c r="AE1082" s="158"/>
      <c r="AF1082" s="158">
        <v>1</v>
      </c>
      <c r="AG1082" s="158">
        <v>1</v>
      </c>
      <c r="AH1082" s="158"/>
      <c r="AI1082" s="158"/>
      <c r="AJ1082" s="158">
        <v>2</v>
      </c>
      <c r="AK1082" s="158" t="s">
        <v>484</v>
      </c>
      <c r="AL1082" s="158"/>
      <c r="AM1082" s="158"/>
      <c r="AN1082" s="158"/>
    </row>
    <row r="1083" spans="1:41" s="163" customFormat="1" ht="12.75" customHeight="1" x14ac:dyDescent="0.25">
      <c r="A1083" s="163">
        <v>790</v>
      </c>
      <c r="B1083" s="163">
        <v>116</v>
      </c>
      <c r="C1083" s="163">
        <v>2</v>
      </c>
      <c r="D1083" s="164" t="s">
        <v>194</v>
      </c>
      <c r="E1083" s="163" t="s">
        <v>226</v>
      </c>
      <c r="F1083" s="165">
        <v>272</v>
      </c>
      <c r="G1083" s="166" t="s">
        <v>326</v>
      </c>
      <c r="H1083" s="229" t="s">
        <v>5488</v>
      </c>
      <c r="I1083" s="158" t="s">
        <v>1133</v>
      </c>
      <c r="J1083" s="159">
        <v>30231</v>
      </c>
      <c r="K1083" s="158" t="s">
        <v>1217</v>
      </c>
      <c r="L1083" s="158"/>
      <c r="M1083" s="332" t="s">
        <v>1218</v>
      </c>
      <c r="N1083" s="158" t="s">
        <v>1219</v>
      </c>
      <c r="O1083" s="158"/>
      <c r="P1083" s="8"/>
      <c r="Q1083" s="361">
        <v>107.5</v>
      </c>
      <c r="R1083" s="201" t="s">
        <v>226</v>
      </c>
      <c r="S1083" s="158"/>
      <c r="T1083" s="158" t="s">
        <v>1213</v>
      </c>
      <c r="U1083" s="158" t="s">
        <v>44</v>
      </c>
      <c r="V1083" s="158"/>
      <c r="W1083" s="158"/>
      <c r="X1083" s="158" t="s">
        <v>44</v>
      </c>
      <c r="Y1083" s="158"/>
      <c r="Z1083" s="158"/>
      <c r="AA1083" s="158"/>
      <c r="AB1083" s="158"/>
      <c r="AC1083" s="158"/>
      <c r="AD1083" s="158"/>
      <c r="AE1083" s="158"/>
      <c r="AF1083" s="158">
        <v>1</v>
      </c>
      <c r="AG1083" s="158">
        <v>1</v>
      </c>
      <c r="AH1083" s="158"/>
      <c r="AI1083" s="158"/>
      <c r="AJ1083" s="158">
        <v>2</v>
      </c>
      <c r="AK1083" s="158" t="s">
        <v>484</v>
      </c>
      <c r="AL1083" s="158"/>
      <c r="AM1083" s="158"/>
      <c r="AN1083" s="158"/>
    </row>
    <row r="1084" spans="1:41" s="241" customFormat="1" ht="12.75" customHeight="1" x14ac:dyDescent="0.25">
      <c r="A1084" s="234">
        <v>790</v>
      </c>
      <c r="B1084" s="234">
        <v>117</v>
      </c>
      <c r="C1084" s="234"/>
      <c r="D1084" s="235" t="s">
        <v>2108</v>
      </c>
      <c r="E1084" s="236"/>
      <c r="F1084" s="237"/>
      <c r="G1084" s="238"/>
      <c r="H1084" s="242"/>
      <c r="I1084" s="239"/>
      <c r="J1084" s="295"/>
      <c r="K1084" s="239"/>
      <c r="L1084" s="239"/>
      <c r="M1084" s="239"/>
      <c r="N1084" s="239"/>
      <c r="O1084" s="239"/>
      <c r="P1084" s="240"/>
      <c r="Q1084" s="362"/>
      <c r="R1084" s="266"/>
      <c r="S1084" s="239"/>
      <c r="T1084" s="239"/>
      <c r="U1084" s="239"/>
      <c r="V1084" s="239"/>
      <c r="W1084" s="239"/>
      <c r="X1084" s="239"/>
      <c r="Y1084" s="239"/>
      <c r="Z1084" s="239"/>
      <c r="AA1084" s="239"/>
      <c r="AB1084" s="239"/>
      <c r="AC1084" s="239"/>
      <c r="AD1084" s="239"/>
      <c r="AE1084" s="239"/>
      <c r="AF1084" s="239"/>
      <c r="AG1084" s="239"/>
      <c r="AH1084" s="239"/>
      <c r="AI1084" s="239"/>
      <c r="AJ1084" s="239"/>
      <c r="AK1084" s="239"/>
      <c r="AL1084" s="239"/>
      <c r="AM1084" s="239"/>
      <c r="AN1084" s="239"/>
      <c r="AO1084" s="236"/>
    </row>
    <row r="1085" spans="1:41" s="163" customFormat="1" ht="12.75" customHeight="1" x14ac:dyDescent="0.25">
      <c r="A1085" s="163">
        <v>790</v>
      </c>
      <c r="B1085" s="163">
        <v>117</v>
      </c>
      <c r="C1085" s="163">
        <v>1</v>
      </c>
      <c r="D1085" s="164" t="s">
        <v>195</v>
      </c>
      <c r="E1085" s="164" t="s">
        <v>196</v>
      </c>
      <c r="F1085" s="165">
        <v>736</v>
      </c>
      <c r="G1085" s="166" t="s">
        <v>326</v>
      </c>
      <c r="H1085" s="229" t="s">
        <v>5488</v>
      </c>
      <c r="I1085" s="158" t="s">
        <v>1133</v>
      </c>
      <c r="J1085" s="159">
        <v>80768</v>
      </c>
      <c r="K1085" s="158" t="s">
        <v>1220</v>
      </c>
      <c r="L1085" s="158"/>
      <c r="M1085" s="332" t="s">
        <v>1221</v>
      </c>
      <c r="N1085" s="158" t="s">
        <v>1222</v>
      </c>
      <c r="O1085" s="158"/>
      <c r="P1085" s="8"/>
      <c r="Q1085" s="361">
        <v>10.95</v>
      </c>
      <c r="R1085" s="201" t="s">
        <v>93</v>
      </c>
      <c r="S1085" s="158"/>
      <c r="T1085" s="158" t="s">
        <v>1223</v>
      </c>
      <c r="U1085" s="158" t="s">
        <v>44</v>
      </c>
      <c r="V1085" s="158"/>
      <c r="W1085" s="158"/>
      <c r="X1085" s="158" t="s">
        <v>44</v>
      </c>
      <c r="Y1085" s="158"/>
      <c r="Z1085" s="158"/>
      <c r="AA1085" s="158"/>
      <c r="AB1085" s="158"/>
      <c r="AC1085" s="158"/>
      <c r="AD1085" s="158"/>
      <c r="AE1085" s="158"/>
      <c r="AF1085" s="158">
        <v>1</v>
      </c>
      <c r="AG1085" s="158">
        <v>1</v>
      </c>
      <c r="AH1085" s="158">
        <v>50</v>
      </c>
      <c r="AI1085" s="158"/>
      <c r="AJ1085" s="158">
        <v>2</v>
      </c>
      <c r="AK1085" s="158" t="s">
        <v>484</v>
      </c>
      <c r="AL1085" s="158"/>
      <c r="AM1085" s="158"/>
      <c r="AN1085" s="158"/>
    </row>
    <row r="1086" spans="1:41" s="163" customFormat="1" ht="12.75" customHeight="1" x14ac:dyDescent="0.25">
      <c r="A1086" s="163">
        <v>790</v>
      </c>
      <c r="B1086" s="163">
        <v>117</v>
      </c>
      <c r="C1086" s="163">
        <v>2</v>
      </c>
      <c r="D1086" s="164" t="s">
        <v>197</v>
      </c>
      <c r="E1086" s="164" t="s">
        <v>196</v>
      </c>
      <c r="F1086" s="165">
        <v>1048</v>
      </c>
      <c r="G1086" s="166" t="s">
        <v>326</v>
      </c>
      <c r="H1086" s="229" t="s">
        <v>5488</v>
      </c>
      <c r="I1086" s="158" t="s">
        <v>1133</v>
      </c>
      <c r="J1086" s="159">
        <v>80769</v>
      </c>
      <c r="K1086" s="158" t="s">
        <v>1224</v>
      </c>
      <c r="L1086" s="158"/>
      <c r="M1086" s="332" t="s">
        <v>1225</v>
      </c>
      <c r="N1086" s="158" t="s">
        <v>1226</v>
      </c>
      <c r="O1086" s="158"/>
      <c r="P1086" s="8"/>
      <c r="Q1086" s="361">
        <v>10.95</v>
      </c>
      <c r="R1086" s="201" t="s">
        <v>93</v>
      </c>
      <c r="S1086" s="158"/>
      <c r="T1086" s="158" t="s">
        <v>1227</v>
      </c>
      <c r="U1086" s="158" t="s">
        <v>44</v>
      </c>
      <c r="V1086" s="158"/>
      <c r="W1086" s="158"/>
      <c r="X1086" s="158" t="s">
        <v>44</v>
      </c>
      <c r="Y1086" s="158"/>
      <c r="Z1086" s="158"/>
      <c r="AA1086" s="158"/>
      <c r="AB1086" s="158"/>
      <c r="AC1086" s="158"/>
      <c r="AD1086" s="158"/>
      <c r="AE1086" s="158"/>
      <c r="AF1086" s="158">
        <v>1</v>
      </c>
      <c r="AG1086" s="158">
        <v>1</v>
      </c>
      <c r="AH1086" s="158">
        <v>50</v>
      </c>
      <c r="AI1086" s="158"/>
      <c r="AJ1086" s="158">
        <v>2</v>
      </c>
      <c r="AK1086" s="158" t="s">
        <v>484</v>
      </c>
      <c r="AL1086" s="158"/>
      <c r="AM1086" s="158"/>
      <c r="AN1086" s="158"/>
    </row>
    <row r="1087" spans="1:41" s="163" customFormat="1" ht="12.75" customHeight="1" x14ac:dyDescent="0.25">
      <c r="A1087" s="163">
        <v>790</v>
      </c>
      <c r="B1087" s="163">
        <v>117</v>
      </c>
      <c r="C1087" s="163">
        <v>3</v>
      </c>
      <c r="D1087" s="164" t="s">
        <v>198</v>
      </c>
      <c r="E1087" s="164" t="s">
        <v>196</v>
      </c>
      <c r="F1087" s="165">
        <v>1179</v>
      </c>
      <c r="G1087" s="166" t="s">
        <v>326</v>
      </c>
      <c r="H1087" s="229" t="s">
        <v>5488</v>
      </c>
      <c r="I1087" s="158" t="s">
        <v>1435</v>
      </c>
      <c r="J1087" s="159">
        <v>4040</v>
      </c>
      <c r="K1087" s="158" t="s">
        <v>1820</v>
      </c>
      <c r="L1087" s="158" t="s">
        <v>1820</v>
      </c>
      <c r="M1087" s="332" t="s">
        <v>1821</v>
      </c>
      <c r="N1087" s="158" t="s">
        <v>1822</v>
      </c>
      <c r="O1087" s="158" t="s">
        <v>1823</v>
      </c>
      <c r="P1087" s="8" t="s">
        <v>1600</v>
      </c>
      <c r="Q1087" s="361">
        <v>0.124</v>
      </c>
      <c r="R1087" s="166" t="s">
        <v>93</v>
      </c>
      <c r="S1087" s="158"/>
      <c r="T1087" s="158" t="s">
        <v>1819</v>
      </c>
      <c r="U1087" s="158" t="s">
        <v>44</v>
      </c>
      <c r="V1087" s="158" t="s">
        <v>44</v>
      </c>
      <c r="W1087" s="158" t="s">
        <v>44</v>
      </c>
      <c r="X1087" s="158" t="s">
        <v>44</v>
      </c>
      <c r="Y1087" s="158" t="s">
        <v>44</v>
      </c>
      <c r="Z1087" s="158" t="s">
        <v>44</v>
      </c>
      <c r="AA1087" s="158" t="s">
        <v>44</v>
      </c>
      <c r="AB1087" s="158" t="s">
        <v>44</v>
      </c>
      <c r="AC1087" s="158" t="s">
        <v>44</v>
      </c>
      <c r="AD1087" s="158" t="s">
        <v>44</v>
      </c>
      <c r="AE1087" s="158" t="s">
        <v>44</v>
      </c>
      <c r="AF1087" s="158">
        <v>1000</v>
      </c>
      <c r="AG1087" s="158">
        <v>1000</v>
      </c>
      <c r="AH1087" s="158"/>
      <c r="AI1087" s="158"/>
      <c r="AJ1087" s="158">
        <v>2</v>
      </c>
      <c r="AK1087" s="158" t="s">
        <v>484</v>
      </c>
      <c r="AL1087" s="167">
        <v>43817</v>
      </c>
      <c r="AM1087" s="158">
        <v>1</v>
      </c>
      <c r="AN1087" s="168">
        <v>0.9</v>
      </c>
    </row>
    <row r="1088" spans="1:41" s="241" customFormat="1" ht="12.75" customHeight="1" x14ac:dyDescent="0.25">
      <c r="A1088" s="234">
        <v>790</v>
      </c>
      <c r="B1088" s="234">
        <v>118</v>
      </c>
      <c r="C1088" s="234"/>
      <c r="D1088" s="235" t="s">
        <v>2109</v>
      </c>
      <c r="E1088" s="236"/>
      <c r="F1088" s="237"/>
      <c r="G1088" s="238"/>
      <c r="H1088" s="242"/>
      <c r="I1088" s="239"/>
      <c r="J1088" s="295"/>
      <c r="K1088" s="239"/>
      <c r="L1088" s="239"/>
      <c r="M1088" s="239"/>
      <c r="N1088" s="239"/>
      <c r="O1088" s="239"/>
      <c r="P1088" s="240"/>
      <c r="Q1088" s="362"/>
      <c r="R1088" s="266"/>
      <c r="S1088" s="239"/>
      <c r="T1088" s="239"/>
      <c r="U1088" s="239"/>
      <c r="V1088" s="239"/>
      <c r="W1088" s="239"/>
      <c r="X1088" s="239"/>
      <c r="Y1088" s="239"/>
      <c r="Z1088" s="239"/>
      <c r="AA1088" s="239"/>
      <c r="AB1088" s="239"/>
      <c r="AC1088" s="239"/>
      <c r="AD1088" s="239"/>
      <c r="AE1088" s="239"/>
      <c r="AF1088" s="239"/>
      <c r="AG1088" s="239"/>
      <c r="AH1088" s="239"/>
      <c r="AI1088" s="239"/>
      <c r="AJ1088" s="239"/>
      <c r="AK1088" s="239"/>
      <c r="AL1088" s="239"/>
      <c r="AM1088" s="239"/>
      <c r="AN1088" s="239"/>
      <c r="AO1088" s="236"/>
    </row>
    <row r="1089" spans="1:41" s="163" customFormat="1" ht="12.75" customHeight="1" x14ac:dyDescent="0.25">
      <c r="A1089" s="163">
        <v>790</v>
      </c>
      <c r="B1089" s="163">
        <v>118</v>
      </c>
      <c r="C1089" s="163">
        <v>1</v>
      </c>
      <c r="D1089" s="164" t="s">
        <v>199</v>
      </c>
      <c r="F1089" s="165"/>
      <c r="G1089" s="166" t="s">
        <v>326</v>
      </c>
      <c r="H1089" s="6" t="s">
        <v>5530</v>
      </c>
      <c r="I1089" s="158" t="s">
        <v>1016</v>
      </c>
      <c r="J1089" s="159" t="s">
        <v>1054</v>
      </c>
      <c r="K1089" s="230" t="s">
        <v>5490</v>
      </c>
      <c r="L1089" s="158"/>
      <c r="M1089" s="332" t="s">
        <v>1055</v>
      </c>
      <c r="N1089" s="158" t="s">
        <v>1056</v>
      </c>
      <c r="O1089" s="158" t="s">
        <v>1017</v>
      </c>
      <c r="P1089" s="8" t="s">
        <v>1057</v>
      </c>
      <c r="Q1089" s="361">
        <v>22.9</v>
      </c>
      <c r="R1089" s="201" t="s">
        <v>93</v>
      </c>
      <c r="S1089" s="158" t="s">
        <v>1017</v>
      </c>
      <c r="T1089" s="158" t="s">
        <v>1058</v>
      </c>
      <c r="U1089" s="158" t="s">
        <v>44</v>
      </c>
      <c r="V1089" s="158" t="s">
        <v>1017</v>
      </c>
      <c r="W1089" s="158" t="s">
        <v>1017</v>
      </c>
      <c r="X1089" s="158" t="s">
        <v>44</v>
      </c>
      <c r="Y1089" s="158" t="s">
        <v>1017</v>
      </c>
      <c r="Z1089" s="158" t="s">
        <v>1017</v>
      </c>
      <c r="AA1089" s="158" t="s">
        <v>1017</v>
      </c>
      <c r="AB1089" s="158" t="s">
        <v>1017</v>
      </c>
      <c r="AC1089" s="158" t="s">
        <v>1017</v>
      </c>
      <c r="AD1089" s="158" t="s">
        <v>1017</v>
      </c>
      <c r="AE1089" s="158" t="s">
        <v>1017</v>
      </c>
      <c r="AF1089" s="158">
        <v>10</v>
      </c>
      <c r="AG1089" s="158">
        <v>10</v>
      </c>
      <c r="AH1089" s="158">
        <v>200</v>
      </c>
      <c r="AI1089" s="158">
        <v>3600</v>
      </c>
      <c r="AJ1089" s="158">
        <v>4</v>
      </c>
      <c r="AK1089" s="158" t="s">
        <v>484</v>
      </c>
      <c r="AL1089" s="158"/>
      <c r="AM1089" s="158"/>
      <c r="AN1089" s="158"/>
    </row>
    <row r="1090" spans="1:41" s="163" customFormat="1" ht="12.75" customHeight="1" x14ac:dyDescent="0.25">
      <c r="A1090" s="163">
        <v>790</v>
      </c>
      <c r="B1090" s="163">
        <v>118</v>
      </c>
      <c r="C1090" s="163">
        <v>1</v>
      </c>
      <c r="D1090" s="164" t="s">
        <v>199</v>
      </c>
      <c r="F1090" s="165"/>
      <c r="G1090" s="166" t="s">
        <v>326</v>
      </c>
      <c r="H1090" s="6" t="s">
        <v>5530</v>
      </c>
      <c r="I1090" s="158" t="s">
        <v>1016</v>
      </c>
      <c r="J1090" s="159">
        <v>245350</v>
      </c>
      <c r="K1090" s="230" t="s">
        <v>5489</v>
      </c>
      <c r="L1090" s="158"/>
      <c r="M1090" s="332" t="s">
        <v>1055</v>
      </c>
      <c r="N1090" s="158" t="s">
        <v>1056</v>
      </c>
      <c r="O1090" s="158" t="s">
        <v>1017</v>
      </c>
      <c r="P1090" s="8" t="s">
        <v>1057</v>
      </c>
      <c r="Q1090" s="361">
        <v>23.9</v>
      </c>
      <c r="R1090" s="201" t="s">
        <v>93</v>
      </c>
      <c r="S1090" s="158" t="s">
        <v>1017</v>
      </c>
      <c r="T1090" s="158" t="s">
        <v>1058</v>
      </c>
      <c r="U1090" s="158" t="s">
        <v>44</v>
      </c>
      <c r="V1090" s="158" t="s">
        <v>1017</v>
      </c>
      <c r="W1090" s="158" t="s">
        <v>1017</v>
      </c>
      <c r="X1090" s="158" t="s">
        <v>44</v>
      </c>
      <c r="Y1090" s="158" t="s">
        <v>1017</v>
      </c>
      <c r="Z1090" s="158" t="s">
        <v>1017</v>
      </c>
      <c r="AA1090" s="158" t="s">
        <v>1017</v>
      </c>
      <c r="AB1090" s="158" t="s">
        <v>1017</v>
      </c>
      <c r="AC1090" s="158" t="s">
        <v>1017</v>
      </c>
      <c r="AD1090" s="158" t="s">
        <v>1017</v>
      </c>
      <c r="AE1090" s="158" t="s">
        <v>1017</v>
      </c>
      <c r="AF1090" s="158">
        <v>10</v>
      </c>
      <c r="AG1090" s="158">
        <v>10</v>
      </c>
      <c r="AH1090" s="158">
        <v>200</v>
      </c>
      <c r="AI1090" s="158">
        <v>3600</v>
      </c>
      <c r="AJ1090" s="158">
        <v>4</v>
      </c>
      <c r="AK1090" s="158" t="s">
        <v>484</v>
      </c>
      <c r="AL1090" s="158"/>
      <c r="AM1090" s="158"/>
      <c r="AN1090" s="158"/>
    </row>
    <row r="1091" spans="1:41" s="163" customFormat="1" ht="12.75" customHeight="1" x14ac:dyDescent="0.25">
      <c r="A1091" s="163">
        <v>790</v>
      </c>
      <c r="B1091" s="163">
        <v>118</v>
      </c>
      <c r="C1091" s="163">
        <v>2</v>
      </c>
      <c r="D1091" s="164" t="s">
        <v>200</v>
      </c>
      <c r="F1091" s="165"/>
      <c r="G1091" s="166" t="s">
        <v>326</v>
      </c>
      <c r="H1091" s="6" t="s">
        <v>5530</v>
      </c>
      <c r="I1091" s="158" t="s">
        <v>1133</v>
      </c>
      <c r="J1091" s="159">
        <v>80749</v>
      </c>
      <c r="K1091" s="158" t="s">
        <v>1228</v>
      </c>
      <c r="L1091" s="158"/>
      <c r="M1091" s="332" t="s">
        <v>1229</v>
      </c>
      <c r="N1091" s="158" t="s">
        <v>1230</v>
      </c>
      <c r="O1091" s="158"/>
      <c r="P1091" s="8"/>
      <c r="Q1091" s="361">
        <v>127.3</v>
      </c>
      <c r="R1091" s="201" t="s">
        <v>93</v>
      </c>
      <c r="S1091" s="158"/>
      <c r="T1091" s="158" t="s">
        <v>1231</v>
      </c>
      <c r="U1091" s="158" t="s">
        <v>44</v>
      </c>
      <c r="V1091" s="158"/>
      <c r="W1091" s="158"/>
      <c r="X1091" s="158" t="s">
        <v>44</v>
      </c>
      <c r="Y1091" s="158"/>
      <c r="Z1091" s="158"/>
      <c r="AA1091" s="158"/>
      <c r="AB1091" s="158"/>
      <c r="AC1091" s="158"/>
      <c r="AD1091" s="158"/>
      <c r="AE1091" s="158"/>
      <c r="AF1091" s="158">
        <v>1</v>
      </c>
      <c r="AG1091" s="158">
        <v>1</v>
      </c>
      <c r="AH1091" s="158"/>
      <c r="AI1091" s="158"/>
      <c r="AJ1091" s="158">
        <v>2</v>
      </c>
      <c r="AK1091" s="158" t="s">
        <v>484</v>
      </c>
      <c r="AL1091" s="158"/>
      <c r="AM1091" s="158"/>
      <c r="AN1091" s="158"/>
    </row>
    <row r="1092" spans="1:41" s="163" customFormat="1" ht="12.75" customHeight="1" x14ac:dyDescent="0.25">
      <c r="A1092" s="163">
        <v>790</v>
      </c>
      <c r="B1092" s="163">
        <v>118</v>
      </c>
      <c r="C1092" s="163">
        <v>2</v>
      </c>
      <c r="D1092" s="164" t="s">
        <v>200</v>
      </c>
      <c r="F1092" s="165"/>
      <c r="G1092" s="166" t="s">
        <v>326</v>
      </c>
      <c r="H1092" s="6" t="s">
        <v>5530</v>
      </c>
      <c r="I1092" s="158" t="s">
        <v>1133</v>
      </c>
      <c r="J1092" s="159">
        <v>80750</v>
      </c>
      <c r="K1092" s="158" t="s">
        <v>5795</v>
      </c>
      <c r="L1092" s="158"/>
      <c r="M1092" s="332" t="s">
        <v>5796</v>
      </c>
      <c r="N1092" s="158" t="s">
        <v>5797</v>
      </c>
      <c r="O1092" s="158"/>
      <c r="P1092" s="8"/>
      <c r="Q1092" s="361">
        <v>127.3</v>
      </c>
      <c r="R1092" s="201" t="s">
        <v>1124</v>
      </c>
      <c r="S1092" s="158"/>
      <c r="T1092" s="158" t="s">
        <v>1231</v>
      </c>
      <c r="U1092" s="158" t="s">
        <v>44</v>
      </c>
      <c r="V1092" s="158"/>
      <c r="W1092" s="158"/>
      <c r="X1092" s="158" t="s">
        <v>44</v>
      </c>
      <c r="Y1092" s="158"/>
      <c r="Z1092" s="158"/>
      <c r="AA1092" s="158"/>
      <c r="AB1092" s="158"/>
      <c r="AC1092" s="158"/>
      <c r="AD1092" s="158"/>
      <c r="AE1092" s="158"/>
      <c r="AF1092" s="158">
        <v>1</v>
      </c>
      <c r="AG1092" s="158">
        <v>1</v>
      </c>
      <c r="AH1092" s="158"/>
      <c r="AI1092" s="158"/>
      <c r="AJ1092" s="158">
        <v>2</v>
      </c>
      <c r="AK1092" s="158" t="s">
        <v>484</v>
      </c>
      <c r="AL1092" s="158"/>
      <c r="AM1092" s="158"/>
      <c r="AN1092" s="158"/>
    </row>
    <row r="1093" spans="1:41" x14ac:dyDescent="0.2">
      <c r="A1093" s="163">
        <v>790</v>
      </c>
      <c r="B1093" s="163">
        <v>118</v>
      </c>
      <c r="C1093" s="163">
        <v>2</v>
      </c>
      <c r="D1093" s="164" t="s">
        <v>200</v>
      </c>
      <c r="H1093" s="6" t="s">
        <v>5530</v>
      </c>
      <c r="I1093" s="231" t="s">
        <v>1133</v>
      </c>
      <c r="J1093" s="313">
        <v>80765</v>
      </c>
      <c r="K1093" s="231" t="s">
        <v>5491</v>
      </c>
      <c r="L1093" s="231"/>
      <c r="M1093" s="335" t="s">
        <v>5492</v>
      </c>
      <c r="N1093" s="231" t="s">
        <v>5493</v>
      </c>
      <c r="O1093" s="231"/>
      <c r="P1093" s="231"/>
      <c r="Q1093" s="363">
        <v>127.3</v>
      </c>
      <c r="R1093" s="267" t="s">
        <v>1124</v>
      </c>
      <c r="S1093" s="231"/>
      <c r="T1093" s="231" t="s">
        <v>1231</v>
      </c>
      <c r="U1093" s="231" t="s">
        <v>44</v>
      </c>
      <c r="V1093" s="231"/>
      <c r="W1093" s="231"/>
      <c r="X1093" s="231" t="s">
        <v>44</v>
      </c>
      <c r="Y1093" s="231"/>
      <c r="Z1093" s="231"/>
      <c r="AA1093" s="231"/>
      <c r="AB1093" s="231"/>
      <c r="AC1093" s="231"/>
      <c r="AD1093" s="231"/>
      <c r="AE1093" s="231"/>
      <c r="AF1093" s="231">
        <v>1</v>
      </c>
      <c r="AG1093" s="231">
        <v>1</v>
      </c>
      <c r="AH1093" s="231"/>
      <c r="AI1093" s="231"/>
      <c r="AJ1093" s="231">
        <v>2</v>
      </c>
      <c r="AK1093" s="231" t="s">
        <v>484</v>
      </c>
      <c r="AL1093" s="231"/>
      <c r="AM1093" s="231"/>
      <c r="AN1093" s="231"/>
    </row>
    <row r="1094" spans="1:41" s="241" customFormat="1" ht="12.75" customHeight="1" x14ac:dyDescent="0.25">
      <c r="A1094" s="234">
        <v>790</v>
      </c>
      <c r="B1094" s="234">
        <v>119</v>
      </c>
      <c r="C1094" s="234"/>
      <c r="D1094" s="235" t="s">
        <v>2110</v>
      </c>
      <c r="E1094" s="236"/>
      <c r="F1094" s="237"/>
      <c r="G1094" s="238"/>
      <c r="H1094" s="242"/>
      <c r="I1094" s="239"/>
      <c r="J1094" s="295"/>
      <c r="K1094" s="239"/>
      <c r="L1094" s="239"/>
      <c r="M1094" s="239"/>
      <c r="N1094" s="239"/>
      <c r="O1094" s="239"/>
      <c r="P1094" s="240"/>
      <c r="Q1094" s="362"/>
      <c r="R1094" s="266"/>
      <c r="S1094" s="239"/>
      <c r="T1094" s="239"/>
      <c r="U1094" s="239"/>
      <c r="V1094" s="239"/>
      <c r="W1094" s="239"/>
      <c r="X1094" s="239"/>
      <c r="Y1094" s="239"/>
      <c r="Z1094" s="239"/>
      <c r="AA1094" s="239"/>
      <c r="AB1094" s="239"/>
      <c r="AC1094" s="239"/>
      <c r="AD1094" s="239"/>
      <c r="AE1094" s="239"/>
      <c r="AF1094" s="239"/>
      <c r="AG1094" s="239"/>
      <c r="AH1094" s="239"/>
      <c r="AI1094" s="239"/>
      <c r="AJ1094" s="239"/>
      <c r="AK1094" s="239"/>
      <c r="AL1094" s="239"/>
      <c r="AM1094" s="239"/>
      <c r="AN1094" s="239"/>
      <c r="AO1094" s="236"/>
    </row>
    <row r="1095" spans="1:41" s="163" customFormat="1" ht="12.75" customHeight="1" x14ac:dyDescent="0.25">
      <c r="A1095" s="163">
        <v>790</v>
      </c>
      <c r="B1095" s="163">
        <v>119</v>
      </c>
      <c r="C1095" s="163">
        <v>1</v>
      </c>
      <c r="D1095" s="164" t="s">
        <v>201</v>
      </c>
      <c r="F1095" s="165">
        <v>573.79999999999995</v>
      </c>
      <c r="G1095" s="166" t="s">
        <v>326</v>
      </c>
      <c r="H1095" s="229" t="s">
        <v>5488</v>
      </c>
      <c r="I1095" s="158" t="s">
        <v>1133</v>
      </c>
      <c r="J1095" s="159">
        <v>43033</v>
      </c>
      <c r="K1095" s="158" t="s">
        <v>1232</v>
      </c>
      <c r="L1095" s="158"/>
      <c r="M1095" s="332" t="s">
        <v>1233</v>
      </c>
      <c r="N1095" s="158" t="s">
        <v>1234</v>
      </c>
      <c r="O1095" s="158"/>
      <c r="P1095" s="8"/>
      <c r="Q1095" s="361">
        <v>117.4</v>
      </c>
      <c r="R1095" s="201" t="s">
        <v>202</v>
      </c>
      <c r="S1095" s="158"/>
      <c r="T1095" s="158" t="s">
        <v>1235</v>
      </c>
      <c r="U1095" s="158" t="s">
        <v>44</v>
      </c>
      <c r="V1095" s="158"/>
      <c r="W1095" s="158"/>
      <c r="X1095" s="158" t="s">
        <v>44</v>
      </c>
      <c r="Y1095" s="158"/>
      <c r="Z1095" s="158"/>
      <c r="AA1095" s="158"/>
      <c r="AB1095" s="158"/>
      <c r="AC1095" s="158"/>
      <c r="AD1095" s="158"/>
      <c r="AE1095" s="158"/>
      <c r="AF1095" s="158">
        <v>12</v>
      </c>
      <c r="AG1095" s="158">
        <v>12</v>
      </c>
      <c r="AH1095" s="158">
        <v>12</v>
      </c>
      <c r="AI1095" s="158"/>
      <c r="AJ1095" s="158">
        <v>2</v>
      </c>
      <c r="AK1095" s="158" t="s">
        <v>484</v>
      </c>
      <c r="AL1095" s="158"/>
      <c r="AM1095" s="158"/>
      <c r="AN1095" s="158"/>
    </row>
    <row r="1096" spans="1:41" s="163" customFormat="1" ht="12.75" customHeight="1" x14ac:dyDescent="0.25">
      <c r="A1096" s="163">
        <v>790</v>
      </c>
      <c r="B1096" s="163">
        <v>119</v>
      </c>
      <c r="C1096" s="163">
        <v>2</v>
      </c>
      <c r="D1096" s="164" t="s">
        <v>203</v>
      </c>
      <c r="F1096" s="165">
        <v>1163</v>
      </c>
      <c r="G1096" s="166" t="s">
        <v>326</v>
      </c>
      <c r="H1096" s="229" t="s">
        <v>5488</v>
      </c>
      <c r="I1096" s="158" t="s">
        <v>1435</v>
      </c>
      <c r="J1096" s="159">
        <v>61390</v>
      </c>
      <c r="K1096" s="158" t="s">
        <v>1826</v>
      </c>
      <c r="L1096" s="158" t="s">
        <v>1826</v>
      </c>
      <c r="M1096" s="332" t="s">
        <v>1827</v>
      </c>
      <c r="N1096" s="158" t="s">
        <v>1828</v>
      </c>
      <c r="O1096" s="158" t="s">
        <v>1829</v>
      </c>
      <c r="P1096" s="8" t="s">
        <v>1824</v>
      </c>
      <c r="Q1096" s="361">
        <v>0.29480000000000001</v>
      </c>
      <c r="R1096" s="166" t="s">
        <v>202</v>
      </c>
      <c r="S1096" s="158"/>
      <c r="T1096" s="158" t="s">
        <v>1825</v>
      </c>
      <c r="U1096" s="158" t="s">
        <v>44</v>
      </c>
      <c r="V1096" s="158" t="s">
        <v>44</v>
      </c>
      <c r="W1096" s="158" t="s">
        <v>44</v>
      </c>
      <c r="X1096" s="158" t="s">
        <v>44</v>
      </c>
      <c r="Y1096" s="158" t="s">
        <v>44</v>
      </c>
      <c r="Z1096" s="158" t="s">
        <v>44</v>
      </c>
      <c r="AA1096" s="158" t="s">
        <v>44</v>
      </c>
      <c r="AB1096" s="158" t="s">
        <v>44</v>
      </c>
      <c r="AC1096" s="158" t="s">
        <v>44</v>
      </c>
      <c r="AD1096" s="158" t="s">
        <v>44</v>
      </c>
      <c r="AE1096" s="158" t="s">
        <v>44</v>
      </c>
      <c r="AF1096" s="158">
        <v>3600</v>
      </c>
      <c r="AG1096" s="158">
        <v>3600</v>
      </c>
      <c r="AH1096" s="158"/>
      <c r="AI1096" s="158"/>
      <c r="AJ1096" s="158">
        <v>2</v>
      </c>
      <c r="AK1096" s="158" t="s">
        <v>484</v>
      </c>
      <c r="AL1096" s="167">
        <v>43817</v>
      </c>
      <c r="AM1096" s="158">
        <v>1</v>
      </c>
      <c r="AN1096" s="168">
        <v>0.9</v>
      </c>
    </row>
    <row r="1097" spans="1:41" s="163" customFormat="1" ht="12.75" customHeight="1" x14ac:dyDescent="0.25">
      <c r="A1097" s="163">
        <v>790</v>
      </c>
      <c r="B1097" s="163">
        <v>119</v>
      </c>
      <c r="C1097" s="163">
        <v>3</v>
      </c>
      <c r="D1097" s="164" t="s">
        <v>468</v>
      </c>
      <c r="F1097" s="165">
        <v>1</v>
      </c>
      <c r="G1097" s="166" t="s">
        <v>326</v>
      </c>
      <c r="H1097" s="6" t="s">
        <v>5530</v>
      </c>
      <c r="I1097" s="158" t="s">
        <v>1435</v>
      </c>
      <c r="J1097" s="159">
        <v>61391</v>
      </c>
      <c r="K1097" s="158" t="s">
        <v>1830</v>
      </c>
      <c r="L1097" s="158" t="s">
        <v>1831</v>
      </c>
      <c r="M1097" s="332" t="s">
        <v>1832</v>
      </c>
      <c r="N1097" s="158" t="s">
        <v>1833</v>
      </c>
      <c r="O1097" s="158" t="s">
        <v>1834</v>
      </c>
      <c r="P1097" s="8" t="s">
        <v>1824</v>
      </c>
      <c r="Q1097" s="361">
        <v>0.14050000000000001</v>
      </c>
      <c r="R1097" s="166" t="s">
        <v>202</v>
      </c>
      <c r="S1097" s="158"/>
      <c r="T1097" s="158" t="s">
        <v>1825</v>
      </c>
      <c r="U1097" s="158" t="s">
        <v>44</v>
      </c>
      <c r="V1097" s="158" t="s">
        <v>44</v>
      </c>
      <c r="W1097" s="158" t="s">
        <v>44</v>
      </c>
      <c r="X1097" s="158" t="s">
        <v>44</v>
      </c>
      <c r="Y1097" s="158" t="s">
        <v>44</v>
      </c>
      <c r="Z1097" s="158" t="s">
        <v>44</v>
      </c>
      <c r="AA1097" s="158" t="s">
        <v>44</v>
      </c>
      <c r="AB1097" s="158" t="s">
        <v>44</v>
      </c>
      <c r="AC1097" s="158" t="s">
        <v>44</v>
      </c>
      <c r="AD1097" s="158" t="s">
        <v>44</v>
      </c>
      <c r="AE1097" s="158" t="s">
        <v>44</v>
      </c>
      <c r="AF1097" s="158">
        <v>3000</v>
      </c>
      <c r="AG1097" s="158">
        <v>3000</v>
      </c>
      <c r="AH1097" s="158"/>
      <c r="AI1097" s="158"/>
      <c r="AJ1097" s="158">
        <v>2</v>
      </c>
      <c r="AK1097" s="158" t="s">
        <v>484</v>
      </c>
      <c r="AL1097" s="167">
        <v>43817</v>
      </c>
      <c r="AM1097" s="158">
        <v>1</v>
      </c>
      <c r="AN1097" s="168">
        <v>0.9</v>
      </c>
    </row>
    <row r="1098" spans="1:41" s="241" customFormat="1" ht="12.75" customHeight="1" x14ac:dyDescent="0.25">
      <c r="A1098" s="234">
        <v>790</v>
      </c>
      <c r="B1098" s="234">
        <v>120</v>
      </c>
      <c r="C1098" s="234"/>
      <c r="D1098" s="235" t="s">
        <v>2111</v>
      </c>
      <c r="E1098" s="236"/>
      <c r="F1098" s="237"/>
      <c r="G1098" s="238"/>
      <c r="H1098" s="242"/>
      <c r="I1098" s="239"/>
      <c r="J1098" s="295"/>
      <c r="K1098" s="239"/>
      <c r="L1098" s="239"/>
      <c r="M1098" s="239"/>
      <c r="N1098" s="239"/>
      <c r="O1098" s="239"/>
      <c r="P1098" s="240"/>
      <c r="Q1098" s="362"/>
      <c r="R1098" s="266"/>
      <c r="S1098" s="239"/>
      <c r="T1098" s="239"/>
      <c r="U1098" s="239"/>
      <c r="V1098" s="239"/>
      <c r="W1098" s="239"/>
      <c r="X1098" s="239"/>
      <c r="Y1098" s="239"/>
      <c r="Z1098" s="239"/>
      <c r="AA1098" s="239"/>
      <c r="AB1098" s="239"/>
      <c r="AC1098" s="239"/>
      <c r="AD1098" s="239"/>
      <c r="AE1098" s="239"/>
      <c r="AF1098" s="239"/>
      <c r="AG1098" s="239"/>
      <c r="AH1098" s="239"/>
      <c r="AI1098" s="239"/>
      <c r="AJ1098" s="239"/>
      <c r="AK1098" s="239"/>
      <c r="AL1098" s="239"/>
      <c r="AM1098" s="239"/>
      <c r="AN1098" s="239"/>
      <c r="AO1098" s="236"/>
    </row>
    <row r="1099" spans="1:41" s="163" customFormat="1" ht="12.75" customHeight="1" x14ac:dyDescent="0.2">
      <c r="A1099" s="155">
        <v>790</v>
      </c>
      <c r="B1099" s="155">
        <v>120</v>
      </c>
      <c r="C1099" s="155">
        <v>1</v>
      </c>
      <c r="D1099" s="155" t="s">
        <v>204</v>
      </c>
      <c r="E1099" s="155"/>
      <c r="F1099" s="156">
        <v>2273.4</v>
      </c>
      <c r="G1099" s="157" t="s">
        <v>326</v>
      </c>
      <c r="H1099" s="229" t="s">
        <v>5488</v>
      </c>
      <c r="I1099" s="217" t="s">
        <v>1284</v>
      </c>
      <c r="J1099" s="159" t="s">
        <v>1387</v>
      </c>
      <c r="K1099" s="158" t="s">
        <v>1386</v>
      </c>
      <c r="L1099" s="232" t="s">
        <v>5496</v>
      </c>
      <c r="M1099" s="332" t="s">
        <v>1388</v>
      </c>
      <c r="N1099" s="158" t="s">
        <v>1389</v>
      </c>
      <c r="O1099" s="158"/>
      <c r="P1099" s="8"/>
      <c r="Q1099" s="361">
        <v>25.635000000000002</v>
      </c>
      <c r="R1099" s="201" t="s">
        <v>93</v>
      </c>
      <c r="S1099" s="158"/>
      <c r="T1099" s="158"/>
      <c r="U1099" s="158" t="s">
        <v>1006</v>
      </c>
      <c r="V1099" s="158"/>
      <c r="W1099" s="158"/>
      <c r="X1099" s="158" t="s">
        <v>1006</v>
      </c>
      <c r="Y1099" s="158"/>
      <c r="Z1099" s="158"/>
      <c r="AA1099" s="158"/>
      <c r="AB1099" s="158"/>
      <c r="AC1099" s="158"/>
      <c r="AD1099" s="158"/>
      <c r="AE1099" s="158"/>
      <c r="AF1099" s="158">
        <v>12</v>
      </c>
      <c r="AG1099" s="158">
        <v>12</v>
      </c>
      <c r="AH1099" s="158">
        <v>12</v>
      </c>
      <c r="AI1099" s="158"/>
      <c r="AJ1099" s="158">
        <v>2</v>
      </c>
      <c r="AK1099" s="158" t="s">
        <v>1289</v>
      </c>
      <c r="AL1099" s="23" t="s">
        <v>1333</v>
      </c>
      <c r="AM1099" s="23" t="s">
        <v>1334</v>
      </c>
      <c r="AN1099" s="158" t="s">
        <v>1290</v>
      </c>
      <c r="AO1099" s="155"/>
    </row>
    <row r="1100" spans="1:41" s="241" customFormat="1" ht="12.75" customHeight="1" x14ac:dyDescent="0.25">
      <c r="A1100" s="234">
        <v>790</v>
      </c>
      <c r="B1100" s="234">
        <v>121</v>
      </c>
      <c r="C1100" s="234"/>
      <c r="D1100" s="235" t="s">
        <v>2112</v>
      </c>
      <c r="E1100" s="236"/>
      <c r="F1100" s="237"/>
      <c r="G1100" s="238"/>
      <c r="H1100" s="242"/>
      <c r="I1100" s="239"/>
      <c r="J1100" s="295"/>
      <c r="K1100" s="239"/>
      <c r="L1100" s="239"/>
      <c r="M1100" s="239"/>
      <c r="N1100" s="239"/>
      <c r="O1100" s="239"/>
      <c r="P1100" s="240"/>
      <c r="Q1100" s="362"/>
      <c r="R1100" s="266"/>
      <c r="S1100" s="239"/>
      <c r="T1100" s="239"/>
      <c r="U1100" s="239"/>
      <c r="V1100" s="239"/>
      <c r="W1100" s="239"/>
      <c r="X1100" s="239"/>
      <c r="Y1100" s="239"/>
      <c r="Z1100" s="239"/>
      <c r="AA1100" s="239"/>
      <c r="AB1100" s="239"/>
      <c r="AC1100" s="239"/>
      <c r="AD1100" s="239"/>
      <c r="AE1100" s="239"/>
      <c r="AF1100" s="239"/>
      <c r="AG1100" s="239"/>
      <c r="AH1100" s="239"/>
      <c r="AI1100" s="239"/>
      <c r="AJ1100" s="239"/>
      <c r="AK1100" s="239"/>
      <c r="AL1100" s="239"/>
      <c r="AM1100" s="239"/>
      <c r="AN1100" s="239"/>
      <c r="AO1100" s="236"/>
    </row>
    <row r="1101" spans="1:41" s="2" customFormat="1" ht="12.75" customHeight="1" x14ac:dyDescent="0.25">
      <c r="A1101" s="2">
        <v>790</v>
      </c>
      <c r="B1101" s="2">
        <v>121</v>
      </c>
      <c r="C1101" s="2">
        <v>3</v>
      </c>
      <c r="D1101" s="12" t="s">
        <v>227</v>
      </c>
      <c r="E1101" s="12" t="s">
        <v>205</v>
      </c>
      <c r="F1101" s="19">
        <v>2128</v>
      </c>
      <c r="G1101" s="4" t="s">
        <v>326</v>
      </c>
      <c r="H1101" s="229" t="s">
        <v>5488</v>
      </c>
      <c r="I1101" s="8" t="s">
        <v>1435</v>
      </c>
      <c r="J1101" s="33">
        <v>51947</v>
      </c>
      <c r="K1101" s="8" t="s">
        <v>1836</v>
      </c>
      <c r="L1101" s="8" t="s">
        <v>1836</v>
      </c>
      <c r="M1101" s="332" t="s">
        <v>1837</v>
      </c>
      <c r="N1101" s="8" t="s">
        <v>1838</v>
      </c>
      <c r="O1101" s="8" t="s">
        <v>1839</v>
      </c>
      <c r="P1101" s="8" t="s">
        <v>1600</v>
      </c>
      <c r="Q1101" s="349">
        <v>0.53420000000000001</v>
      </c>
      <c r="R1101" s="4" t="s">
        <v>93</v>
      </c>
      <c r="S1101" s="8"/>
      <c r="T1101" s="8" t="s">
        <v>1835</v>
      </c>
      <c r="U1101" s="8" t="s">
        <v>44</v>
      </c>
      <c r="V1101" s="8" t="s">
        <v>44</v>
      </c>
      <c r="W1101" s="8" t="s">
        <v>44</v>
      </c>
      <c r="X1101" s="8" t="s">
        <v>44</v>
      </c>
      <c r="Y1101" s="8" t="s">
        <v>44</v>
      </c>
      <c r="Z1101" s="8" t="s">
        <v>44</v>
      </c>
      <c r="AA1101" s="8" t="s">
        <v>44</v>
      </c>
      <c r="AB1101" s="8" t="s">
        <v>44</v>
      </c>
      <c r="AC1101" s="8" t="s">
        <v>44</v>
      </c>
      <c r="AD1101" s="8" t="s">
        <v>44</v>
      </c>
      <c r="AE1101" s="8" t="s">
        <v>44</v>
      </c>
      <c r="AF1101" s="8">
        <v>420</v>
      </c>
      <c r="AG1101" s="8">
        <v>420</v>
      </c>
      <c r="AH1101" s="8"/>
      <c r="AI1101" s="8"/>
      <c r="AJ1101" s="8">
        <v>2</v>
      </c>
      <c r="AK1101" s="8" t="s">
        <v>484</v>
      </c>
      <c r="AL1101" s="31">
        <v>43817</v>
      </c>
      <c r="AM1101" s="8">
        <v>1</v>
      </c>
      <c r="AN1101" s="14">
        <v>0.9</v>
      </c>
    </row>
    <row r="1102" spans="1:41" s="241" customFormat="1" ht="12.75" customHeight="1" x14ac:dyDescent="0.25">
      <c r="A1102" s="234">
        <v>790</v>
      </c>
      <c r="B1102" s="234">
        <v>123</v>
      </c>
      <c r="C1102" s="234"/>
      <c r="D1102" s="235" t="s">
        <v>2113</v>
      </c>
      <c r="E1102" s="236"/>
      <c r="F1102" s="237"/>
      <c r="G1102" s="238"/>
      <c r="H1102" s="238"/>
      <c r="I1102" s="239"/>
      <c r="J1102" s="295"/>
      <c r="K1102" s="239"/>
      <c r="L1102" s="239"/>
      <c r="M1102" s="239"/>
      <c r="N1102" s="239"/>
      <c r="O1102" s="239"/>
      <c r="P1102" s="240"/>
      <c r="Q1102" s="362"/>
      <c r="R1102" s="266"/>
      <c r="S1102" s="239"/>
      <c r="T1102" s="239"/>
      <c r="U1102" s="239"/>
      <c r="V1102" s="239"/>
      <c r="W1102" s="239"/>
      <c r="X1102" s="239"/>
      <c r="Y1102" s="239"/>
      <c r="Z1102" s="239"/>
      <c r="AA1102" s="239"/>
      <c r="AB1102" s="239"/>
      <c r="AC1102" s="239"/>
      <c r="AD1102" s="239"/>
      <c r="AE1102" s="239"/>
      <c r="AF1102" s="239"/>
      <c r="AG1102" s="239"/>
      <c r="AH1102" s="239"/>
      <c r="AI1102" s="239"/>
      <c r="AJ1102" s="239"/>
      <c r="AK1102" s="239"/>
      <c r="AL1102" s="239"/>
      <c r="AM1102" s="239"/>
      <c r="AN1102" s="239"/>
      <c r="AO1102" s="236"/>
    </row>
    <row r="1103" spans="1:41" s="163" customFormat="1" x14ac:dyDescent="0.25">
      <c r="A1103" s="163">
        <v>790</v>
      </c>
      <c r="B1103" s="2">
        <v>123</v>
      </c>
      <c r="C1103" s="163">
        <v>1</v>
      </c>
      <c r="D1103" s="174" t="s">
        <v>228</v>
      </c>
      <c r="F1103" s="165">
        <v>33164</v>
      </c>
      <c r="G1103" s="166" t="s">
        <v>93</v>
      </c>
      <c r="H1103" s="6" t="s">
        <v>5530</v>
      </c>
      <c r="I1103" s="8" t="s">
        <v>5588</v>
      </c>
      <c r="J1103" s="314" t="s">
        <v>1071</v>
      </c>
      <c r="K1103" s="158" t="s">
        <v>1072</v>
      </c>
      <c r="L1103" s="158" t="s">
        <v>1073</v>
      </c>
      <c r="M1103" s="332" t="s">
        <v>1074</v>
      </c>
      <c r="N1103" s="158" t="s">
        <v>1075</v>
      </c>
      <c r="O1103" s="158" t="str">
        <f>"http://dentaldepan.se/varu/"&amp;J1103&amp;"pdf"</f>
        <v>http://dentaldepan.se/varu/232733pdf</v>
      </c>
      <c r="P1103" s="158"/>
      <c r="Q1103" s="361">
        <v>1.8680000000000001</v>
      </c>
      <c r="R1103" s="201" t="s">
        <v>5589</v>
      </c>
      <c r="S1103" s="158" t="s">
        <v>1059</v>
      </c>
      <c r="T1103" s="158" t="s">
        <v>1076</v>
      </c>
      <c r="U1103" s="158" t="s">
        <v>482</v>
      </c>
      <c r="V1103" s="158" t="s">
        <v>482</v>
      </c>
      <c r="W1103" s="158" t="s">
        <v>482</v>
      </c>
      <c r="X1103" s="158" t="s">
        <v>482</v>
      </c>
      <c r="Y1103" s="158" t="s">
        <v>1006</v>
      </c>
      <c r="Z1103" s="158" t="s">
        <v>1006</v>
      </c>
      <c r="AA1103" s="158" t="s">
        <v>1006</v>
      </c>
      <c r="AB1103" s="158" t="s">
        <v>1006</v>
      </c>
      <c r="AC1103" s="158" t="s">
        <v>1006</v>
      </c>
      <c r="AD1103" s="158" t="s">
        <v>482</v>
      </c>
      <c r="AE1103" s="158" t="s">
        <v>482</v>
      </c>
      <c r="AF1103" s="158">
        <v>10</v>
      </c>
      <c r="AG1103" s="158">
        <v>100</v>
      </c>
      <c r="AH1103" s="158">
        <v>100</v>
      </c>
      <c r="AI1103" s="158"/>
      <c r="AJ1103" s="158">
        <v>2</v>
      </c>
      <c r="AK1103" s="158" t="s">
        <v>1060</v>
      </c>
      <c r="AL1103" s="158" t="s">
        <v>1061</v>
      </c>
      <c r="AM1103" s="158">
        <v>10.5</v>
      </c>
      <c r="AN1103" s="158">
        <v>100</v>
      </c>
      <c r="AO1103" s="21"/>
    </row>
    <row r="1104" spans="1:41" s="163" customFormat="1" x14ac:dyDescent="0.25">
      <c r="A1104" s="163">
        <v>790</v>
      </c>
      <c r="B1104" s="2">
        <v>123</v>
      </c>
      <c r="C1104" s="163">
        <v>2</v>
      </c>
      <c r="D1104" s="174" t="s">
        <v>229</v>
      </c>
      <c r="F1104" s="165">
        <v>24624</v>
      </c>
      <c r="G1104" s="166" t="s">
        <v>93</v>
      </c>
      <c r="H1104" s="6" t="s">
        <v>5530</v>
      </c>
      <c r="I1104" s="8" t="s">
        <v>5588</v>
      </c>
      <c r="J1104" s="314" t="s">
        <v>1077</v>
      </c>
      <c r="K1104" s="158" t="s">
        <v>1078</v>
      </c>
      <c r="L1104" s="158" t="s">
        <v>1079</v>
      </c>
      <c r="M1104" s="332" t="s">
        <v>1080</v>
      </c>
      <c r="N1104" s="158" t="s">
        <v>1081</v>
      </c>
      <c r="O1104" s="158" t="str">
        <f>"http://dentaldepan.se/varu/"&amp;J1104&amp;"pdf"</f>
        <v>http://dentaldepan.se/varu/232734pdf</v>
      </c>
      <c r="P1104" s="158"/>
      <c r="Q1104" s="361">
        <v>1.8680000000000001</v>
      </c>
      <c r="R1104" s="201" t="s">
        <v>5589</v>
      </c>
      <c r="S1104" s="158" t="s">
        <v>1059</v>
      </c>
      <c r="T1104" s="158" t="s">
        <v>1076</v>
      </c>
      <c r="U1104" s="158" t="s">
        <v>482</v>
      </c>
      <c r="V1104" s="158" t="s">
        <v>482</v>
      </c>
      <c r="W1104" s="158" t="s">
        <v>482</v>
      </c>
      <c r="X1104" s="158" t="s">
        <v>482</v>
      </c>
      <c r="Y1104" s="158" t="s">
        <v>1006</v>
      </c>
      <c r="Z1104" s="158" t="s">
        <v>1006</v>
      </c>
      <c r="AA1104" s="158" t="s">
        <v>1006</v>
      </c>
      <c r="AB1104" s="158" t="s">
        <v>1006</v>
      </c>
      <c r="AC1104" s="158" t="s">
        <v>1006</v>
      </c>
      <c r="AD1104" s="158" t="s">
        <v>482</v>
      </c>
      <c r="AE1104" s="158" t="s">
        <v>482</v>
      </c>
      <c r="AF1104" s="158">
        <v>10</v>
      </c>
      <c r="AG1104" s="158">
        <v>100</v>
      </c>
      <c r="AH1104" s="158">
        <v>1000</v>
      </c>
      <c r="AI1104" s="158"/>
      <c r="AJ1104" s="158">
        <v>2</v>
      </c>
      <c r="AK1104" s="158" t="s">
        <v>1060</v>
      </c>
      <c r="AL1104" s="158" t="s">
        <v>1061</v>
      </c>
      <c r="AM1104" s="158">
        <v>10.5</v>
      </c>
      <c r="AN1104" s="158">
        <v>100</v>
      </c>
      <c r="AO1104" s="21"/>
    </row>
    <row r="1105" spans="1:41" s="163" customFormat="1" x14ac:dyDescent="0.25">
      <c r="A1105" s="163">
        <v>790</v>
      </c>
      <c r="B1105" s="2">
        <v>123</v>
      </c>
      <c r="C1105" s="163">
        <v>3</v>
      </c>
      <c r="D1105" s="174" t="s">
        <v>230</v>
      </c>
      <c r="E1105" s="174"/>
      <c r="F1105" s="165">
        <v>3700</v>
      </c>
      <c r="G1105" s="166" t="s">
        <v>93</v>
      </c>
      <c r="H1105" s="6" t="s">
        <v>5530</v>
      </c>
      <c r="I1105" s="8" t="s">
        <v>5588</v>
      </c>
      <c r="J1105" s="314" t="s">
        <v>1082</v>
      </c>
      <c r="K1105" s="158" t="s">
        <v>1083</v>
      </c>
      <c r="L1105" s="158" t="s">
        <v>1084</v>
      </c>
      <c r="M1105" s="332" t="s">
        <v>1085</v>
      </c>
      <c r="N1105" s="158" t="s">
        <v>1086</v>
      </c>
      <c r="O1105" s="158" t="str">
        <f>"http://dentaldepan.se/varu/"&amp;J1105&amp;"pdf"</f>
        <v>http://dentaldepan.se/varu/236462pdf</v>
      </c>
      <c r="P1105" s="158"/>
      <c r="Q1105" s="361">
        <v>1.8680000000000001</v>
      </c>
      <c r="R1105" s="201" t="s">
        <v>5589</v>
      </c>
      <c r="S1105" s="158" t="s">
        <v>1059</v>
      </c>
      <c r="T1105" s="158" t="s">
        <v>1076</v>
      </c>
      <c r="U1105" s="158" t="s">
        <v>482</v>
      </c>
      <c r="V1105" s="158" t="s">
        <v>482</v>
      </c>
      <c r="W1105" s="158" t="s">
        <v>482</v>
      </c>
      <c r="X1105" s="158" t="s">
        <v>482</v>
      </c>
      <c r="Y1105" s="158" t="s">
        <v>1006</v>
      </c>
      <c r="Z1105" s="158" t="s">
        <v>1006</v>
      </c>
      <c r="AA1105" s="158" t="s">
        <v>1006</v>
      </c>
      <c r="AB1105" s="158" t="s">
        <v>1006</v>
      </c>
      <c r="AC1105" s="158" t="s">
        <v>1006</v>
      </c>
      <c r="AD1105" s="158" t="s">
        <v>482</v>
      </c>
      <c r="AE1105" s="158" t="s">
        <v>482</v>
      </c>
      <c r="AF1105" s="158">
        <v>5</v>
      </c>
      <c r="AG1105" s="158">
        <v>100</v>
      </c>
      <c r="AH1105" s="158">
        <v>500</v>
      </c>
      <c r="AI1105" s="158"/>
      <c r="AJ1105" s="158">
        <v>2</v>
      </c>
      <c r="AK1105" s="158" t="s">
        <v>1060</v>
      </c>
      <c r="AL1105" s="158" t="s">
        <v>1061</v>
      </c>
      <c r="AM1105" s="158">
        <v>10.5</v>
      </c>
      <c r="AN1105" s="158">
        <v>100</v>
      </c>
    </row>
    <row r="1106" spans="1:41" s="241" customFormat="1" ht="12.75" customHeight="1" x14ac:dyDescent="0.25">
      <c r="A1106" s="234">
        <v>790</v>
      </c>
      <c r="B1106" s="234">
        <v>124</v>
      </c>
      <c r="C1106" s="234"/>
      <c r="D1106" s="235" t="s">
        <v>2114</v>
      </c>
      <c r="E1106" s="236"/>
      <c r="F1106" s="237"/>
      <c r="G1106" s="238"/>
      <c r="H1106" s="238"/>
      <c r="I1106" s="239"/>
      <c r="J1106" s="295"/>
      <c r="K1106" s="239"/>
      <c r="L1106" s="239"/>
      <c r="M1106" s="239"/>
      <c r="N1106" s="239"/>
      <c r="O1106" s="239"/>
      <c r="P1106" s="240"/>
      <c r="Q1106" s="362"/>
      <c r="R1106" s="266"/>
      <c r="S1106" s="239"/>
      <c r="T1106" s="239"/>
      <c r="U1106" s="239"/>
      <c r="V1106" s="239"/>
      <c r="W1106" s="239"/>
      <c r="X1106" s="239"/>
      <c r="Y1106" s="239"/>
      <c r="Z1106" s="239"/>
      <c r="AA1106" s="239"/>
      <c r="AB1106" s="239"/>
      <c r="AC1106" s="239"/>
      <c r="AD1106" s="239"/>
      <c r="AE1106" s="239"/>
      <c r="AF1106" s="239"/>
      <c r="AG1106" s="239"/>
      <c r="AH1106" s="239"/>
      <c r="AI1106" s="239"/>
      <c r="AJ1106" s="239"/>
      <c r="AK1106" s="239"/>
      <c r="AL1106" s="239"/>
      <c r="AM1106" s="239"/>
      <c r="AN1106" s="239"/>
      <c r="AO1106" s="236"/>
    </row>
    <row r="1107" spans="1:41" s="163" customFormat="1" x14ac:dyDescent="0.25">
      <c r="A1107" s="163">
        <v>790</v>
      </c>
      <c r="B1107" s="163">
        <v>124</v>
      </c>
      <c r="C1107" s="163">
        <v>1</v>
      </c>
      <c r="D1107" s="164" t="s">
        <v>231</v>
      </c>
      <c r="E1107" s="163" t="s">
        <v>232</v>
      </c>
      <c r="F1107" s="165">
        <v>16</v>
      </c>
      <c r="G1107" s="166" t="s">
        <v>93</v>
      </c>
      <c r="H1107" s="6" t="s">
        <v>5530</v>
      </c>
      <c r="I1107" s="16" t="s">
        <v>480</v>
      </c>
      <c r="J1107" s="312">
        <v>731043</v>
      </c>
      <c r="K1107" s="169" t="s">
        <v>485</v>
      </c>
      <c r="L1107" s="169" t="s">
        <v>485</v>
      </c>
      <c r="M1107" s="329" t="s">
        <v>486</v>
      </c>
      <c r="N1107" s="169" t="s">
        <v>487</v>
      </c>
      <c r="O1107" s="169" t="s">
        <v>488</v>
      </c>
      <c r="P1107" s="169"/>
      <c r="Q1107" s="364">
        <v>38.564705882352946</v>
      </c>
      <c r="R1107" s="268" t="s">
        <v>93</v>
      </c>
      <c r="S1107" s="169" t="s">
        <v>481</v>
      </c>
      <c r="T1107" s="169"/>
      <c r="U1107" s="169" t="s">
        <v>482</v>
      </c>
      <c r="V1107" s="169" t="s">
        <v>482</v>
      </c>
      <c r="W1107" s="169" t="s">
        <v>482</v>
      </c>
      <c r="X1107" s="169" t="s">
        <v>482</v>
      </c>
      <c r="Y1107" s="169" t="s">
        <v>482</v>
      </c>
      <c r="Z1107" s="169"/>
      <c r="AA1107" s="169"/>
      <c r="AB1107" s="169"/>
      <c r="AC1107" s="169"/>
      <c r="AD1107" s="169"/>
      <c r="AE1107" s="169" t="s">
        <v>482</v>
      </c>
      <c r="AF1107" s="169">
        <v>1</v>
      </c>
      <c r="AG1107" s="169">
        <v>1</v>
      </c>
      <c r="AH1107" s="169">
        <v>1</v>
      </c>
      <c r="AI1107" s="169"/>
      <c r="AJ1107" s="169">
        <v>3</v>
      </c>
      <c r="AK1107" s="169" t="s">
        <v>483</v>
      </c>
      <c r="AL1107" s="175">
        <v>43435</v>
      </c>
      <c r="AM1107" s="176">
        <v>10.2753</v>
      </c>
      <c r="AN1107" s="177">
        <v>0.9</v>
      </c>
      <c r="AO1107" s="164"/>
    </row>
    <row r="1108" spans="1:41" s="163" customFormat="1" x14ac:dyDescent="0.25">
      <c r="A1108" s="163">
        <v>790</v>
      </c>
      <c r="B1108" s="163">
        <v>124</v>
      </c>
      <c r="C1108" s="163">
        <v>2</v>
      </c>
      <c r="D1108" s="164" t="s">
        <v>233</v>
      </c>
      <c r="E1108" s="163" t="s">
        <v>234</v>
      </c>
      <c r="F1108" s="165">
        <v>131</v>
      </c>
      <c r="G1108" s="166" t="s">
        <v>93</v>
      </c>
      <c r="H1108" s="6" t="s">
        <v>5530</v>
      </c>
      <c r="I1108" s="16" t="s">
        <v>480</v>
      </c>
      <c r="J1108" s="312">
        <v>731040</v>
      </c>
      <c r="K1108" s="169" t="s">
        <v>489</v>
      </c>
      <c r="L1108" s="169" t="s">
        <v>489</v>
      </c>
      <c r="M1108" s="329" t="s">
        <v>490</v>
      </c>
      <c r="N1108" s="169" t="s">
        <v>491</v>
      </c>
      <c r="O1108" s="169" t="s">
        <v>492</v>
      </c>
      <c r="P1108" s="169"/>
      <c r="Q1108" s="364">
        <v>58.635294117647064</v>
      </c>
      <c r="R1108" s="268" t="s">
        <v>93</v>
      </c>
      <c r="S1108" s="169" t="s">
        <v>481</v>
      </c>
      <c r="T1108" s="169"/>
      <c r="U1108" s="169" t="s">
        <v>482</v>
      </c>
      <c r="V1108" s="169" t="s">
        <v>482</v>
      </c>
      <c r="W1108" s="169" t="s">
        <v>482</v>
      </c>
      <c r="X1108" s="169" t="s">
        <v>482</v>
      </c>
      <c r="Y1108" s="169" t="s">
        <v>482</v>
      </c>
      <c r="Z1108" s="169"/>
      <c r="AA1108" s="169"/>
      <c r="AB1108" s="169"/>
      <c r="AC1108" s="169"/>
      <c r="AD1108" s="169"/>
      <c r="AE1108" s="169" t="s">
        <v>482</v>
      </c>
      <c r="AF1108" s="169">
        <v>1</v>
      </c>
      <c r="AG1108" s="169">
        <v>1</v>
      </c>
      <c r="AH1108" s="169">
        <v>1</v>
      </c>
      <c r="AI1108" s="169"/>
      <c r="AJ1108" s="169">
        <v>3</v>
      </c>
      <c r="AK1108" s="169" t="s">
        <v>483</v>
      </c>
      <c r="AL1108" s="175">
        <v>43435</v>
      </c>
      <c r="AM1108" s="176">
        <v>10.2753</v>
      </c>
      <c r="AN1108" s="177">
        <v>0.9</v>
      </c>
      <c r="AO1108" s="164"/>
    </row>
    <row r="1109" spans="1:41" s="155" customFormat="1" x14ac:dyDescent="0.25">
      <c r="A1109" s="163">
        <v>790</v>
      </c>
      <c r="B1109" s="163">
        <v>124</v>
      </c>
      <c r="C1109" s="163">
        <v>3</v>
      </c>
      <c r="D1109" s="164" t="s">
        <v>235</v>
      </c>
      <c r="E1109" s="163" t="s">
        <v>236</v>
      </c>
      <c r="F1109" s="165">
        <v>1185</v>
      </c>
      <c r="G1109" s="166" t="s">
        <v>93</v>
      </c>
      <c r="H1109" s="6" t="s">
        <v>5530</v>
      </c>
      <c r="I1109" s="16" t="s">
        <v>480</v>
      </c>
      <c r="J1109" s="312">
        <v>731041</v>
      </c>
      <c r="K1109" s="169" t="s">
        <v>493</v>
      </c>
      <c r="L1109" s="169" t="s">
        <v>493</v>
      </c>
      <c r="M1109" s="329" t="s">
        <v>494</v>
      </c>
      <c r="N1109" s="169" t="s">
        <v>495</v>
      </c>
      <c r="O1109" s="169" t="s">
        <v>496</v>
      </c>
      <c r="P1109" s="169"/>
      <c r="Q1109" s="364">
        <v>42.025641025641029</v>
      </c>
      <c r="R1109" s="268" t="s">
        <v>93</v>
      </c>
      <c r="S1109" s="169" t="s">
        <v>481</v>
      </c>
      <c r="T1109" s="169"/>
      <c r="U1109" s="169" t="s">
        <v>482</v>
      </c>
      <c r="V1109" s="169" t="s">
        <v>482</v>
      </c>
      <c r="W1109" s="169" t="s">
        <v>482</v>
      </c>
      <c r="X1109" s="169" t="s">
        <v>482</v>
      </c>
      <c r="Y1109" s="169" t="s">
        <v>482</v>
      </c>
      <c r="Z1109" s="169"/>
      <c r="AA1109" s="169"/>
      <c r="AB1109" s="169"/>
      <c r="AC1109" s="169"/>
      <c r="AD1109" s="169"/>
      <c r="AE1109" s="169" t="s">
        <v>482</v>
      </c>
      <c r="AF1109" s="169">
        <v>1</v>
      </c>
      <c r="AG1109" s="169">
        <v>1</v>
      </c>
      <c r="AH1109" s="169">
        <v>1</v>
      </c>
      <c r="AI1109" s="169"/>
      <c r="AJ1109" s="169">
        <v>3</v>
      </c>
      <c r="AK1109" s="169" t="s">
        <v>483</v>
      </c>
      <c r="AL1109" s="175">
        <v>43435</v>
      </c>
      <c r="AM1109" s="176">
        <v>10.2753</v>
      </c>
      <c r="AN1109" s="177">
        <v>0.9</v>
      </c>
      <c r="AO1109" s="164"/>
    </row>
    <row r="1110" spans="1:41" s="155" customFormat="1" x14ac:dyDescent="0.25">
      <c r="A1110" s="163">
        <v>790</v>
      </c>
      <c r="B1110" s="163">
        <v>124</v>
      </c>
      <c r="C1110" s="163">
        <v>4</v>
      </c>
      <c r="D1110" s="164" t="s">
        <v>237</v>
      </c>
      <c r="E1110" s="163" t="s">
        <v>238</v>
      </c>
      <c r="F1110" s="165">
        <v>729</v>
      </c>
      <c r="G1110" s="166" t="s">
        <v>93</v>
      </c>
      <c r="H1110" s="6" t="s">
        <v>5530</v>
      </c>
      <c r="I1110" s="16" t="s">
        <v>480</v>
      </c>
      <c r="J1110" s="312">
        <v>731042</v>
      </c>
      <c r="K1110" s="169" t="s">
        <v>497</v>
      </c>
      <c r="L1110" s="169" t="s">
        <v>497</v>
      </c>
      <c r="M1110" s="329" t="s">
        <v>498</v>
      </c>
      <c r="N1110" s="169" t="s">
        <v>499</v>
      </c>
      <c r="O1110" s="169" t="s">
        <v>500</v>
      </c>
      <c r="P1110" s="169"/>
      <c r="Q1110" s="364">
        <v>46.828571428571436</v>
      </c>
      <c r="R1110" s="268" t="s">
        <v>93</v>
      </c>
      <c r="S1110" s="169" t="s">
        <v>481</v>
      </c>
      <c r="T1110" s="169"/>
      <c r="U1110" s="169" t="s">
        <v>482</v>
      </c>
      <c r="V1110" s="169" t="s">
        <v>482</v>
      </c>
      <c r="W1110" s="169" t="s">
        <v>482</v>
      </c>
      <c r="X1110" s="169" t="s">
        <v>482</v>
      </c>
      <c r="Y1110" s="169" t="s">
        <v>482</v>
      </c>
      <c r="Z1110" s="169"/>
      <c r="AA1110" s="169"/>
      <c r="AB1110" s="169"/>
      <c r="AC1110" s="169"/>
      <c r="AD1110" s="169"/>
      <c r="AE1110" s="169" t="s">
        <v>482</v>
      </c>
      <c r="AF1110" s="169">
        <v>1</v>
      </c>
      <c r="AG1110" s="169">
        <v>1</v>
      </c>
      <c r="AH1110" s="169">
        <v>1</v>
      </c>
      <c r="AI1110" s="169"/>
      <c r="AJ1110" s="169">
        <v>3</v>
      </c>
      <c r="AK1110" s="169" t="s">
        <v>483</v>
      </c>
      <c r="AL1110" s="175">
        <v>43435</v>
      </c>
      <c r="AM1110" s="176">
        <v>10.2753</v>
      </c>
      <c r="AN1110" s="177">
        <v>0.9</v>
      </c>
      <c r="AO1110" s="164"/>
    </row>
    <row r="1111" spans="1:41" s="241" customFormat="1" ht="12.75" customHeight="1" x14ac:dyDescent="0.25">
      <c r="A1111" s="234">
        <v>790</v>
      </c>
      <c r="B1111" s="234">
        <v>125</v>
      </c>
      <c r="C1111" s="234"/>
      <c r="D1111" s="235" t="s">
        <v>2115</v>
      </c>
      <c r="E1111" s="236"/>
      <c r="F1111" s="237"/>
      <c r="G1111" s="238"/>
      <c r="H1111" s="238"/>
      <c r="I1111" s="239"/>
      <c r="J1111" s="295"/>
      <c r="K1111" s="239"/>
      <c r="L1111" s="239"/>
      <c r="M1111" s="239"/>
      <c r="N1111" s="239"/>
      <c r="O1111" s="239"/>
      <c r="P1111" s="240"/>
      <c r="Q1111" s="362"/>
      <c r="R1111" s="266"/>
      <c r="S1111" s="239"/>
      <c r="T1111" s="239"/>
      <c r="U1111" s="239"/>
      <c r="V1111" s="239"/>
      <c r="W1111" s="239"/>
      <c r="X1111" s="239"/>
      <c r="Y1111" s="239"/>
      <c r="Z1111" s="239"/>
      <c r="AA1111" s="239"/>
      <c r="AB1111" s="239"/>
      <c r="AC1111" s="239"/>
      <c r="AD1111" s="239"/>
      <c r="AE1111" s="239"/>
      <c r="AF1111" s="239"/>
      <c r="AG1111" s="239"/>
      <c r="AH1111" s="239"/>
      <c r="AI1111" s="239"/>
      <c r="AJ1111" s="239"/>
      <c r="AK1111" s="239"/>
      <c r="AL1111" s="239"/>
      <c r="AM1111" s="239"/>
      <c r="AN1111" s="239"/>
      <c r="AO1111" s="236"/>
    </row>
    <row r="1112" spans="1:41" s="155" customFormat="1" x14ac:dyDescent="0.25">
      <c r="A1112" s="163">
        <v>790</v>
      </c>
      <c r="B1112" s="163">
        <v>125</v>
      </c>
      <c r="C1112" s="163">
        <v>1</v>
      </c>
      <c r="D1112" s="164" t="s">
        <v>240</v>
      </c>
      <c r="E1112" s="163"/>
      <c r="F1112" s="165" t="s">
        <v>178</v>
      </c>
      <c r="G1112" s="166" t="s">
        <v>93</v>
      </c>
      <c r="H1112" s="6" t="s">
        <v>5530</v>
      </c>
      <c r="I1112" s="16" t="s">
        <v>480</v>
      </c>
      <c r="J1112" s="312">
        <v>731390</v>
      </c>
      <c r="K1112" s="169" t="s">
        <v>501</v>
      </c>
      <c r="L1112" s="169" t="s">
        <v>501</v>
      </c>
      <c r="M1112" s="329" t="s">
        <v>502</v>
      </c>
      <c r="N1112" s="169" t="s">
        <v>503</v>
      </c>
      <c r="O1112" s="169" t="s">
        <v>504</v>
      </c>
      <c r="P1112" s="169"/>
      <c r="Q1112" s="364">
        <v>0.39930555555555558</v>
      </c>
      <c r="R1112" s="268" t="s">
        <v>93</v>
      </c>
      <c r="S1112" s="169" t="s">
        <v>481</v>
      </c>
      <c r="T1112" s="169"/>
      <c r="U1112" s="169" t="s">
        <v>482</v>
      </c>
      <c r="V1112" s="169" t="s">
        <v>482</v>
      </c>
      <c r="W1112" s="169" t="s">
        <v>482</v>
      </c>
      <c r="X1112" s="169" t="s">
        <v>482</v>
      </c>
      <c r="Y1112" s="169" t="s">
        <v>482</v>
      </c>
      <c r="Z1112" s="169"/>
      <c r="AA1112" s="169"/>
      <c r="AB1112" s="169"/>
      <c r="AC1112" s="169"/>
      <c r="AD1112" s="169"/>
      <c r="AE1112" s="169" t="s">
        <v>482</v>
      </c>
      <c r="AF1112" s="169">
        <v>144</v>
      </c>
      <c r="AG1112" s="169">
        <v>144</v>
      </c>
      <c r="AH1112" s="169">
        <v>144</v>
      </c>
      <c r="AI1112" s="169"/>
      <c r="AJ1112" s="169">
        <v>3</v>
      </c>
      <c r="AK1112" s="169" t="s">
        <v>484</v>
      </c>
      <c r="AL1112" s="175"/>
      <c r="AM1112" s="175"/>
      <c r="AN1112" s="177"/>
      <c r="AO1112" s="164"/>
    </row>
    <row r="1113" spans="1:41" s="155" customFormat="1" x14ac:dyDescent="0.25">
      <c r="A1113" s="163">
        <v>790</v>
      </c>
      <c r="B1113" s="163">
        <v>125</v>
      </c>
      <c r="C1113" s="163">
        <v>2</v>
      </c>
      <c r="D1113" s="164" t="s">
        <v>241</v>
      </c>
      <c r="E1113" s="163"/>
      <c r="F1113" s="165" t="s">
        <v>178</v>
      </c>
      <c r="G1113" s="166" t="s">
        <v>93</v>
      </c>
      <c r="H1113" s="6" t="s">
        <v>5530</v>
      </c>
      <c r="I1113" s="16" t="s">
        <v>480</v>
      </c>
      <c r="J1113" s="312">
        <v>731391</v>
      </c>
      <c r="K1113" s="169" t="s">
        <v>505</v>
      </c>
      <c r="L1113" s="169" t="s">
        <v>505</v>
      </c>
      <c r="M1113" s="329" t="s">
        <v>506</v>
      </c>
      <c r="N1113" s="169" t="s">
        <v>507</v>
      </c>
      <c r="O1113" s="169" t="s">
        <v>508</v>
      </c>
      <c r="P1113" s="169"/>
      <c r="Q1113" s="364">
        <v>0.39930555555555558</v>
      </c>
      <c r="R1113" s="268" t="s">
        <v>93</v>
      </c>
      <c r="S1113" s="169" t="s">
        <v>481</v>
      </c>
      <c r="T1113" s="169"/>
      <c r="U1113" s="169" t="s">
        <v>482</v>
      </c>
      <c r="V1113" s="169" t="s">
        <v>482</v>
      </c>
      <c r="W1113" s="169" t="s">
        <v>482</v>
      </c>
      <c r="X1113" s="169" t="s">
        <v>482</v>
      </c>
      <c r="Y1113" s="169" t="s">
        <v>482</v>
      </c>
      <c r="Z1113" s="169"/>
      <c r="AA1113" s="169"/>
      <c r="AB1113" s="169"/>
      <c r="AC1113" s="169"/>
      <c r="AD1113" s="169"/>
      <c r="AE1113" s="169" t="s">
        <v>482</v>
      </c>
      <c r="AF1113" s="169">
        <v>144</v>
      </c>
      <c r="AG1113" s="169">
        <v>144</v>
      </c>
      <c r="AH1113" s="169">
        <v>144</v>
      </c>
      <c r="AI1113" s="169"/>
      <c r="AJ1113" s="169">
        <v>3</v>
      </c>
      <c r="AK1113" s="169" t="s">
        <v>484</v>
      </c>
      <c r="AL1113" s="175"/>
      <c r="AM1113" s="175"/>
      <c r="AN1113" s="177"/>
      <c r="AO1113" s="164"/>
    </row>
    <row r="1114" spans="1:41" s="155" customFormat="1" x14ac:dyDescent="0.25">
      <c r="A1114" s="163">
        <v>790</v>
      </c>
      <c r="B1114" s="163">
        <v>125</v>
      </c>
      <c r="C1114" s="163">
        <v>3</v>
      </c>
      <c r="D1114" s="164" t="s">
        <v>242</v>
      </c>
      <c r="E1114" s="163"/>
      <c r="F1114" s="165" t="s">
        <v>178</v>
      </c>
      <c r="G1114" s="166" t="s">
        <v>93</v>
      </c>
      <c r="H1114" s="6" t="s">
        <v>5530</v>
      </c>
      <c r="I1114" s="16" t="s">
        <v>480</v>
      </c>
      <c r="J1114" s="312">
        <v>731393</v>
      </c>
      <c r="K1114" s="169" t="s">
        <v>509</v>
      </c>
      <c r="L1114" s="169" t="s">
        <v>509</v>
      </c>
      <c r="M1114" s="329" t="s">
        <v>510</v>
      </c>
      <c r="N1114" s="169" t="s">
        <v>511</v>
      </c>
      <c r="O1114" s="169" t="s">
        <v>512</v>
      </c>
      <c r="P1114" s="169"/>
      <c r="Q1114" s="364">
        <v>4.9145299145299139</v>
      </c>
      <c r="R1114" s="268" t="s">
        <v>93</v>
      </c>
      <c r="S1114" s="169" t="s">
        <v>481</v>
      </c>
      <c r="T1114" s="169"/>
      <c r="U1114" s="169" t="s">
        <v>482</v>
      </c>
      <c r="V1114" s="169" t="s">
        <v>482</v>
      </c>
      <c r="W1114" s="169" t="s">
        <v>482</v>
      </c>
      <c r="X1114" s="169" t="s">
        <v>482</v>
      </c>
      <c r="Y1114" s="169" t="s">
        <v>482</v>
      </c>
      <c r="Z1114" s="169"/>
      <c r="AA1114" s="169"/>
      <c r="AB1114" s="169"/>
      <c r="AC1114" s="169"/>
      <c r="AD1114" s="169"/>
      <c r="AE1114" s="169" t="s">
        <v>482</v>
      </c>
      <c r="AF1114" s="169">
        <v>144</v>
      </c>
      <c r="AG1114" s="169">
        <v>144</v>
      </c>
      <c r="AH1114" s="169">
        <v>144</v>
      </c>
      <c r="AI1114" s="169"/>
      <c r="AJ1114" s="169">
        <v>3</v>
      </c>
      <c r="AK1114" s="169" t="s">
        <v>484</v>
      </c>
      <c r="AL1114" s="175"/>
      <c r="AM1114" s="175"/>
      <c r="AN1114" s="177"/>
      <c r="AO1114" s="164"/>
    </row>
    <row r="1115" spans="1:41" s="155" customFormat="1" x14ac:dyDescent="0.25">
      <c r="A1115" s="163">
        <v>790</v>
      </c>
      <c r="B1115" s="163">
        <v>125</v>
      </c>
      <c r="C1115" s="163">
        <v>4</v>
      </c>
      <c r="D1115" s="164" t="s">
        <v>243</v>
      </c>
      <c r="E1115" s="163"/>
      <c r="F1115" s="165" t="s">
        <v>178</v>
      </c>
      <c r="G1115" s="166" t="s">
        <v>93</v>
      </c>
      <c r="H1115" s="6" t="s">
        <v>5530</v>
      </c>
      <c r="I1115" s="16" t="s">
        <v>480</v>
      </c>
      <c r="J1115" s="312">
        <v>731392</v>
      </c>
      <c r="K1115" s="169" t="s">
        <v>513</v>
      </c>
      <c r="L1115" s="169" t="s">
        <v>513</v>
      </c>
      <c r="M1115" s="329" t="s">
        <v>514</v>
      </c>
      <c r="N1115" s="169" t="s">
        <v>515</v>
      </c>
      <c r="O1115" s="169" t="s">
        <v>516</v>
      </c>
      <c r="P1115" s="169"/>
      <c r="Q1115" s="364">
        <v>5.3240740740740744</v>
      </c>
      <c r="R1115" s="268" t="s">
        <v>93</v>
      </c>
      <c r="S1115" s="169" t="s">
        <v>481</v>
      </c>
      <c r="T1115" s="169"/>
      <c r="U1115" s="169" t="s">
        <v>482</v>
      </c>
      <c r="V1115" s="169" t="s">
        <v>482</v>
      </c>
      <c r="W1115" s="169" t="s">
        <v>482</v>
      </c>
      <c r="X1115" s="169" t="s">
        <v>482</v>
      </c>
      <c r="Y1115" s="169" t="s">
        <v>482</v>
      </c>
      <c r="Z1115" s="169"/>
      <c r="AA1115" s="169"/>
      <c r="AB1115" s="169"/>
      <c r="AC1115" s="169"/>
      <c r="AD1115" s="169"/>
      <c r="AE1115" s="169" t="s">
        <v>482</v>
      </c>
      <c r="AF1115" s="169">
        <v>144</v>
      </c>
      <c r="AG1115" s="169">
        <v>144</v>
      </c>
      <c r="AH1115" s="169">
        <v>144</v>
      </c>
      <c r="AI1115" s="169"/>
      <c r="AJ1115" s="169">
        <v>3</v>
      </c>
      <c r="AK1115" s="169" t="s">
        <v>484</v>
      </c>
      <c r="AL1115" s="175"/>
      <c r="AM1115" s="175"/>
      <c r="AN1115" s="177"/>
      <c r="AO1115" s="164"/>
    </row>
    <row r="1116" spans="1:41" s="241" customFormat="1" ht="12.75" customHeight="1" x14ac:dyDescent="0.25">
      <c r="A1116" s="234">
        <v>790</v>
      </c>
      <c r="B1116" s="234">
        <v>126</v>
      </c>
      <c r="C1116" s="234"/>
      <c r="D1116" s="235" t="s">
        <v>2116</v>
      </c>
      <c r="E1116" s="236"/>
      <c r="F1116" s="237"/>
      <c r="G1116" s="238"/>
      <c r="H1116" s="238"/>
      <c r="I1116" s="239"/>
      <c r="J1116" s="295"/>
      <c r="K1116" s="239"/>
      <c r="L1116" s="239"/>
      <c r="M1116" s="239"/>
      <c r="N1116" s="239"/>
      <c r="O1116" s="239"/>
      <c r="P1116" s="240"/>
      <c r="Q1116" s="362"/>
      <c r="R1116" s="266"/>
      <c r="S1116" s="239"/>
      <c r="T1116" s="239"/>
      <c r="U1116" s="239"/>
      <c r="V1116" s="239"/>
      <c r="W1116" s="239"/>
      <c r="X1116" s="239"/>
      <c r="Y1116" s="239"/>
      <c r="Z1116" s="239"/>
      <c r="AA1116" s="239"/>
      <c r="AB1116" s="239"/>
      <c r="AC1116" s="239"/>
      <c r="AD1116" s="239"/>
      <c r="AE1116" s="239"/>
      <c r="AF1116" s="239"/>
      <c r="AG1116" s="239"/>
      <c r="AH1116" s="239"/>
      <c r="AI1116" s="239"/>
      <c r="AJ1116" s="239"/>
      <c r="AK1116" s="239"/>
      <c r="AL1116" s="239"/>
      <c r="AM1116" s="239"/>
      <c r="AN1116" s="239"/>
      <c r="AO1116" s="236"/>
    </row>
    <row r="1117" spans="1:41" s="163" customFormat="1" x14ac:dyDescent="0.25">
      <c r="A1117" s="163">
        <v>790</v>
      </c>
      <c r="B1117" s="163">
        <v>126</v>
      </c>
      <c r="C1117" s="163">
        <v>1</v>
      </c>
      <c r="D1117" s="164" t="s">
        <v>239</v>
      </c>
      <c r="E1117" s="163" t="s">
        <v>244</v>
      </c>
      <c r="F1117" s="165" t="s">
        <v>178</v>
      </c>
      <c r="G1117" s="166" t="s">
        <v>93</v>
      </c>
      <c r="H1117" s="6" t="s">
        <v>5530</v>
      </c>
      <c r="I1117" s="158" t="s">
        <v>1435</v>
      </c>
      <c r="J1117" s="159">
        <v>3091</v>
      </c>
      <c r="K1117" s="158" t="s">
        <v>1842</v>
      </c>
      <c r="L1117" s="158" t="s">
        <v>1842</v>
      </c>
      <c r="M1117" s="332" t="s">
        <v>1843</v>
      </c>
      <c r="N1117" s="158" t="s">
        <v>1844</v>
      </c>
      <c r="O1117" s="158" t="s">
        <v>1845</v>
      </c>
      <c r="P1117" s="158" t="s">
        <v>1841</v>
      </c>
      <c r="Q1117" s="361">
        <v>1.8575999999999999</v>
      </c>
      <c r="R1117" s="201" t="s">
        <v>93</v>
      </c>
      <c r="S1117" s="158"/>
      <c r="T1117" s="158" t="s">
        <v>1840</v>
      </c>
      <c r="U1117" s="158" t="s">
        <v>44</v>
      </c>
      <c r="V1117" s="158" t="s">
        <v>44</v>
      </c>
      <c r="W1117" s="158" t="s">
        <v>44</v>
      </c>
      <c r="X1117" s="158" t="s">
        <v>44</v>
      </c>
      <c r="Y1117" s="158" t="s">
        <v>44</v>
      </c>
      <c r="Z1117" s="158" t="s">
        <v>44</v>
      </c>
      <c r="AA1117" s="158" t="s">
        <v>44</v>
      </c>
      <c r="AB1117" s="158" t="s">
        <v>44</v>
      </c>
      <c r="AC1117" s="158" t="s">
        <v>44</v>
      </c>
      <c r="AD1117" s="158" t="s">
        <v>44</v>
      </c>
      <c r="AE1117" s="158" t="s">
        <v>44</v>
      </c>
      <c r="AF1117" s="158">
        <v>200</v>
      </c>
      <c r="AG1117" s="158">
        <v>200</v>
      </c>
      <c r="AH1117" s="158">
        <v>200</v>
      </c>
      <c r="AI1117" s="158"/>
      <c r="AJ1117" s="158">
        <v>2</v>
      </c>
      <c r="AK1117" s="158" t="s">
        <v>483</v>
      </c>
      <c r="AL1117" s="167">
        <v>43817</v>
      </c>
      <c r="AM1117" s="158">
        <v>10.2753</v>
      </c>
      <c r="AN1117" s="168">
        <v>0.9</v>
      </c>
    </row>
    <row r="1118" spans="1:41" s="241" customFormat="1" ht="12.75" customHeight="1" x14ac:dyDescent="0.25">
      <c r="A1118" s="234">
        <v>790</v>
      </c>
      <c r="B1118" s="234">
        <v>127</v>
      </c>
      <c r="C1118" s="234"/>
      <c r="D1118" s="235" t="s">
        <v>2117</v>
      </c>
      <c r="E1118" s="236"/>
      <c r="F1118" s="237"/>
      <c r="G1118" s="238"/>
      <c r="H1118" s="238"/>
      <c r="I1118" s="239"/>
      <c r="J1118" s="295"/>
      <c r="K1118" s="239"/>
      <c r="L1118" s="239"/>
      <c r="M1118" s="239"/>
      <c r="N1118" s="239"/>
      <c r="O1118" s="239"/>
      <c r="P1118" s="240"/>
      <c r="Q1118" s="362"/>
      <c r="R1118" s="266"/>
      <c r="S1118" s="239"/>
      <c r="T1118" s="239"/>
      <c r="U1118" s="239"/>
      <c r="V1118" s="239"/>
      <c r="W1118" s="239"/>
      <c r="X1118" s="239"/>
      <c r="Y1118" s="239"/>
      <c r="Z1118" s="239"/>
      <c r="AA1118" s="239"/>
      <c r="AB1118" s="239"/>
      <c r="AC1118" s="239"/>
      <c r="AD1118" s="239"/>
      <c r="AE1118" s="239"/>
      <c r="AF1118" s="239"/>
      <c r="AG1118" s="239"/>
      <c r="AH1118" s="239"/>
      <c r="AI1118" s="239"/>
      <c r="AJ1118" s="239"/>
      <c r="AK1118" s="239"/>
      <c r="AL1118" s="239"/>
      <c r="AM1118" s="239"/>
      <c r="AN1118" s="239"/>
      <c r="AO1118" s="236"/>
    </row>
    <row r="1119" spans="1:41" s="163" customFormat="1" x14ac:dyDescent="0.25">
      <c r="A1119" s="163">
        <v>790</v>
      </c>
      <c r="B1119" s="2">
        <v>127</v>
      </c>
      <c r="C1119" s="163">
        <v>1</v>
      </c>
      <c r="D1119" s="12" t="s">
        <v>245</v>
      </c>
      <c r="F1119" s="165">
        <v>1119</v>
      </c>
      <c r="G1119" s="166" t="s">
        <v>326</v>
      </c>
      <c r="H1119" s="6" t="s">
        <v>5530</v>
      </c>
      <c r="I1119" s="158" t="s">
        <v>1435</v>
      </c>
      <c r="J1119" s="159">
        <v>3333</v>
      </c>
      <c r="K1119" s="158" t="s">
        <v>1846</v>
      </c>
      <c r="L1119" s="158" t="s">
        <v>1846</v>
      </c>
      <c r="M1119" s="332" t="s">
        <v>1847</v>
      </c>
      <c r="N1119" s="158" t="s">
        <v>1848</v>
      </c>
      <c r="O1119" s="158" t="s">
        <v>1849</v>
      </c>
      <c r="P1119" s="158" t="s">
        <v>1600</v>
      </c>
      <c r="Q1119" s="361">
        <v>0.1087</v>
      </c>
      <c r="R1119" s="201" t="s">
        <v>93</v>
      </c>
      <c r="S1119" s="158"/>
      <c r="T1119" s="158" t="s">
        <v>1625</v>
      </c>
      <c r="U1119" s="158" t="s">
        <v>44</v>
      </c>
      <c r="V1119" s="158" t="s">
        <v>44</v>
      </c>
      <c r="W1119" s="158" t="s">
        <v>44</v>
      </c>
      <c r="X1119" s="158" t="s">
        <v>44</v>
      </c>
      <c r="Y1119" s="158" t="s">
        <v>44</v>
      </c>
      <c r="Z1119" s="158" t="s">
        <v>44</v>
      </c>
      <c r="AA1119" s="158" t="s">
        <v>44</v>
      </c>
      <c r="AB1119" s="158" t="s">
        <v>44</v>
      </c>
      <c r="AC1119" s="158" t="s">
        <v>44</v>
      </c>
      <c r="AD1119" s="158" t="s">
        <v>44</v>
      </c>
      <c r="AE1119" s="158" t="s">
        <v>44</v>
      </c>
      <c r="AF1119" s="158">
        <v>1000</v>
      </c>
      <c r="AG1119" s="158">
        <v>1000</v>
      </c>
      <c r="AH1119" s="158"/>
      <c r="AI1119" s="158"/>
      <c r="AJ1119" s="158">
        <v>2</v>
      </c>
      <c r="AK1119" s="158" t="s">
        <v>484</v>
      </c>
      <c r="AL1119" s="181">
        <v>43435</v>
      </c>
      <c r="AM1119" s="158">
        <v>1</v>
      </c>
      <c r="AN1119" s="168">
        <v>0.9</v>
      </c>
      <c r="AO1119" s="21"/>
    </row>
    <row r="1120" spans="1:41" s="163" customFormat="1" x14ac:dyDescent="0.25">
      <c r="A1120" s="163">
        <v>790</v>
      </c>
      <c r="B1120" s="2">
        <v>127</v>
      </c>
      <c r="C1120" s="163">
        <v>2</v>
      </c>
      <c r="D1120" s="12" t="s">
        <v>248</v>
      </c>
      <c r="F1120" s="165" t="s">
        <v>178</v>
      </c>
      <c r="G1120" s="166" t="s">
        <v>326</v>
      </c>
      <c r="H1120" s="6" t="s">
        <v>5530</v>
      </c>
      <c r="I1120" s="158" t="s">
        <v>1435</v>
      </c>
      <c r="J1120" s="159">
        <v>62506</v>
      </c>
      <c r="K1120" s="30" t="s">
        <v>1850</v>
      </c>
      <c r="L1120" s="158" t="s">
        <v>1850</v>
      </c>
      <c r="M1120" s="332" t="s">
        <v>1851</v>
      </c>
      <c r="N1120" s="158" t="s">
        <v>1852</v>
      </c>
      <c r="O1120" s="158" t="s">
        <v>1853</v>
      </c>
      <c r="P1120" s="158" t="s">
        <v>1600</v>
      </c>
      <c r="Q1120" s="361">
        <v>0.27010000000000001</v>
      </c>
      <c r="R1120" s="201" t="s">
        <v>93</v>
      </c>
      <c r="S1120" s="158"/>
      <c r="T1120" s="158" t="s">
        <v>1625</v>
      </c>
      <c r="U1120" s="158" t="s">
        <v>44</v>
      </c>
      <c r="V1120" s="158" t="s">
        <v>44</v>
      </c>
      <c r="W1120" s="158" t="s">
        <v>44</v>
      </c>
      <c r="X1120" s="158" t="s">
        <v>44</v>
      </c>
      <c r="Y1120" s="158" t="s">
        <v>44</v>
      </c>
      <c r="Z1120" s="158" t="s">
        <v>44</v>
      </c>
      <c r="AA1120" s="158" t="s">
        <v>44</v>
      </c>
      <c r="AB1120" s="158" t="s">
        <v>44</v>
      </c>
      <c r="AC1120" s="158" t="s">
        <v>44</v>
      </c>
      <c r="AD1120" s="158" t="s">
        <v>44</v>
      </c>
      <c r="AE1120" s="158" t="s">
        <v>44</v>
      </c>
      <c r="AF1120" s="158">
        <v>1000</v>
      </c>
      <c r="AG1120" s="158">
        <v>1000</v>
      </c>
      <c r="AH1120" s="158"/>
      <c r="AI1120" s="158"/>
      <c r="AJ1120" s="158">
        <v>2</v>
      </c>
      <c r="AK1120" s="158" t="s">
        <v>484</v>
      </c>
      <c r="AL1120" s="181">
        <v>43435</v>
      </c>
      <c r="AM1120" s="158">
        <v>1</v>
      </c>
      <c r="AN1120" s="168">
        <v>0.9</v>
      </c>
      <c r="AO1120" s="21"/>
    </row>
    <row r="1121" spans="1:41" s="163" customFormat="1" x14ac:dyDescent="0.25">
      <c r="A1121" s="163">
        <v>790</v>
      </c>
      <c r="B1121" s="2">
        <v>127</v>
      </c>
      <c r="C1121" s="163">
        <v>2</v>
      </c>
      <c r="D1121" s="12" t="s">
        <v>248</v>
      </c>
      <c r="F1121" s="165"/>
      <c r="G1121" s="166" t="s">
        <v>326</v>
      </c>
      <c r="H1121" s="6" t="s">
        <v>5530</v>
      </c>
      <c r="I1121" s="158" t="s">
        <v>1435</v>
      </c>
      <c r="J1121" s="159">
        <v>62508</v>
      </c>
      <c r="K1121" s="30" t="s">
        <v>5755</v>
      </c>
      <c r="L1121" s="158" t="s">
        <v>5755</v>
      </c>
      <c r="M1121" s="332" t="s">
        <v>5756</v>
      </c>
      <c r="N1121" s="158" t="s">
        <v>5757</v>
      </c>
      <c r="O1121" s="158" t="s">
        <v>5758</v>
      </c>
      <c r="P1121" s="158" t="s">
        <v>2053</v>
      </c>
      <c r="Q1121" s="361">
        <v>0.27010000000000001</v>
      </c>
      <c r="R1121" s="201" t="s">
        <v>93</v>
      </c>
      <c r="S1121" s="158"/>
      <c r="T1121" s="158" t="s">
        <v>245</v>
      </c>
      <c r="U1121" s="158" t="s">
        <v>44</v>
      </c>
      <c r="V1121" s="158" t="s">
        <v>44</v>
      </c>
      <c r="W1121" s="158" t="s">
        <v>44</v>
      </c>
      <c r="X1121" s="158" t="s">
        <v>44</v>
      </c>
      <c r="Y1121" s="158" t="s">
        <v>44</v>
      </c>
      <c r="Z1121" s="158" t="s">
        <v>44</v>
      </c>
      <c r="AA1121" s="158" t="s">
        <v>44</v>
      </c>
      <c r="AB1121" s="158" t="s">
        <v>44</v>
      </c>
      <c r="AC1121" s="158" t="s">
        <v>44</v>
      </c>
      <c r="AD1121" s="158" t="s">
        <v>44</v>
      </c>
      <c r="AE1121" s="158" t="s">
        <v>44</v>
      </c>
      <c r="AF1121" s="158">
        <v>1000</v>
      </c>
      <c r="AG1121" s="158">
        <v>1000</v>
      </c>
      <c r="AH1121" s="158"/>
      <c r="AI1121" s="158"/>
      <c r="AJ1121" s="158"/>
      <c r="AK1121" s="158" t="s">
        <v>484</v>
      </c>
      <c r="AL1121" s="181">
        <v>43817</v>
      </c>
      <c r="AM1121" s="158">
        <v>1</v>
      </c>
      <c r="AN1121" s="168">
        <v>0.9</v>
      </c>
      <c r="AO1121" s="21"/>
    </row>
    <row r="1122" spans="1:41" s="241" customFormat="1" ht="12.75" customHeight="1" x14ac:dyDescent="0.25">
      <c r="A1122" s="234">
        <v>790</v>
      </c>
      <c r="B1122" s="234">
        <v>128</v>
      </c>
      <c r="C1122" s="234"/>
      <c r="D1122" s="235" t="s">
        <v>2118</v>
      </c>
      <c r="E1122" s="236"/>
      <c r="F1122" s="237"/>
      <c r="G1122" s="238"/>
      <c r="H1122" s="238"/>
      <c r="I1122" s="239"/>
      <c r="J1122" s="295"/>
      <c r="K1122" s="239"/>
      <c r="L1122" s="239"/>
      <c r="M1122" s="239"/>
      <c r="N1122" s="239"/>
      <c r="O1122" s="239"/>
      <c r="P1122" s="240"/>
      <c r="Q1122" s="362"/>
      <c r="R1122" s="266"/>
      <c r="S1122" s="239"/>
      <c r="T1122" s="239"/>
      <c r="U1122" s="239"/>
      <c r="V1122" s="239"/>
      <c r="W1122" s="239"/>
      <c r="X1122" s="239"/>
      <c r="Y1122" s="239"/>
      <c r="Z1122" s="239"/>
      <c r="AA1122" s="239"/>
      <c r="AB1122" s="239"/>
      <c r="AC1122" s="239"/>
      <c r="AD1122" s="239"/>
      <c r="AE1122" s="239"/>
      <c r="AF1122" s="239"/>
      <c r="AG1122" s="239"/>
      <c r="AH1122" s="239"/>
      <c r="AI1122" s="239"/>
      <c r="AJ1122" s="239"/>
      <c r="AK1122" s="239"/>
      <c r="AL1122" s="239"/>
      <c r="AM1122" s="239"/>
      <c r="AN1122" s="239"/>
      <c r="AO1122" s="236"/>
    </row>
    <row r="1123" spans="1:41" s="163" customFormat="1" x14ac:dyDescent="0.25">
      <c r="A1123" s="163">
        <v>790</v>
      </c>
      <c r="B1123" s="163">
        <v>128</v>
      </c>
      <c r="C1123" s="163">
        <v>1</v>
      </c>
      <c r="D1123" s="12" t="s">
        <v>479</v>
      </c>
      <c r="F1123" s="165" t="s">
        <v>178</v>
      </c>
      <c r="G1123" s="166" t="s">
        <v>326</v>
      </c>
      <c r="H1123" s="6" t="s">
        <v>5530</v>
      </c>
      <c r="I1123" s="16" t="s">
        <v>480</v>
      </c>
      <c r="J1123" s="312">
        <v>158908</v>
      </c>
      <c r="K1123" s="169" t="s">
        <v>518</v>
      </c>
      <c r="L1123" s="169" t="s">
        <v>518</v>
      </c>
      <c r="M1123" s="329" t="s">
        <v>519</v>
      </c>
      <c r="N1123" s="169" t="s">
        <v>520</v>
      </c>
      <c r="O1123" s="169"/>
      <c r="P1123" s="169"/>
      <c r="Q1123" s="364">
        <v>10.749999999999998</v>
      </c>
      <c r="R1123" s="255" t="s">
        <v>326</v>
      </c>
      <c r="S1123" s="16" t="s">
        <v>481</v>
      </c>
      <c r="T1123" s="16" t="s">
        <v>517</v>
      </c>
      <c r="U1123" s="16" t="s">
        <v>482</v>
      </c>
      <c r="V1123" s="16" t="s">
        <v>482</v>
      </c>
      <c r="W1123" s="16" t="s">
        <v>482</v>
      </c>
      <c r="X1123" s="16" t="s">
        <v>482</v>
      </c>
      <c r="Y1123" s="16" t="s">
        <v>482</v>
      </c>
      <c r="Z1123" s="169"/>
      <c r="AA1123" s="169"/>
      <c r="AB1123" s="169"/>
      <c r="AC1123" s="169"/>
      <c r="AD1123" s="169"/>
      <c r="AE1123" s="16" t="s">
        <v>482</v>
      </c>
      <c r="AF1123" s="169">
        <v>1</v>
      </c>
      <c r="AG1123" s="169">
        <v>1</v>
      </c>
      <c r="AH1123" s="169">
        <v>1</v>
      </c>
      <c r="AI1123" s="169"/>
      <c r="AJ1123" s="169">
        <v>3</v>
      </c>
      <c r="AK1123" s="169" t="s">
        <v>484</v>
      </c>
      <c r="AL1123" s="182"/>
      <c r="AM1123" s="169"/>
      <c r="AN1123" s="177"/>
      <c r="AO1123" s="164"/>
    </row>
    <row r="1124" spans="1:41" s="163" customFormat="1" x14ac:dyDescent="0.25">
      <c r="A1124" s="163">
        <v>790</v>
      </c>
      <c r="B1124" s="163">
        <v>128</v>
      </c>
      <c r="C1124" s="163">
        <v>2</v>
      </c>
      <c r="D1124" s="12" t="s">
        <v>249</v>
      </c>
      <c r="F1124" s="165" t="s">
        <v>178</v>
      </c>
      <c r="G1124" s="166" t="s">
        <v>326</v>
      </c>
      <c r="H1124" s="6" t="s">
        <v>5530</v>
      </c>
      <c r="I1124" s="158" t="s">
        <v>1435</v>
      </c>
      <c r="J1124" s="159">
        <v>62510</v>
      </c>
      <c r="K1124" s="158" t="s">
        <v>1854</v>
      </c>
      <c r="L1124" s="158" t="s">
        <v>1854</v>
      </c>
      <c r="M1124" s="332" t="s">
        <v>1855</v>
      </c>
      <c r="N1124" s="158" t="s">
        <v>1856</v>
      </c>
      <c r="O1124" s="158" t="s">
        <v>1857</v>
      </c>
      <c r="P1124" s="158" t="s">
        <v>1600</v>
      </c>
      <c r="Q1124" s="361">
        <v>0.20899999999999999</v>
      </c>
      <c r="R1124" s="201" t="s">
        <v>93</v>
      </c>
      <c r="S1124" s="158"/>
      <c r="T1124" s="158" t="s">
        <v>1625</v>
      </c>
      <c r="U1124" s="158" t="s">
        <v>44</v>
      </c>
      <c r="V1124" s="158" t="s">
        <v>44</v>
      </c>
      <c r="W1124" s="158" t="s">
        <v>44</v>
      </c>
      <c r="X1124" s="158" t="s">
        <v>44</v>
      </c>
      <c r="Y1124" s="158" t="s">
        <v>44</v>
      </c>
      <c r="Z1124" s="158" t="s">
        <v>44</v>
      </c>
      <c r="AA1124" s="158" t="s">
        <v>44</v>
      </c>
      <c r="AB1124" s="158" t="s">
        <v>44</v>
      </c>
      <c r="AC1124" s="158" t="s">
        <v>44</v>
      </c>
      <c r="AD1124" s="158" t="s">
        <v>44</v>
      </c>
      <c r="AE1124" s="158" t="s">
        <v>44</v>
      </c>
      <c r="AF1124" s="158">
        <v>1000</v>
      </c>
      <c r="AG1124" s="158">
        <v>1000</v>
      </c>
      <c r="AH1124" s="158"/>
      <c r="AI1124" s="158"/>
      <c r="AJ1124" s="158">
        <v>2</v>
      </c>
      <c r="AK1124" s="158" t="s">
        <v>484</v>
      </c>
      <c r="AL1124" s="181">
        <v>43435</v>
      </c>
      <c r="AM1124" s="158">
        <v>1</v>
      </c>
      <c r="AN1124" s="168">
        <v>0.9</v>
      </c>
    </row>
    <row r="1125" spans="1:41" s="163" customFormat="1" x14ac:dyDescent="0.25">
      <c r="A1125" s="163">
        <v>790</v>
      </c>
      <c r="B1125" s="163">
        <v>128</v>
      </c>
      <c r="C1125" s="163">
        <v>2</v>
      </c>
      <c r="D1125" s="12" t="s">
        <v>249</v>
      </c>
      <c r="F1125" s="165" t="s">
        <v>178</v>
      </c>
      <c r="G1125" s="166" t="s">
        <v>326</v>
      </c>
      <c r="H1125" s="6" t="s">
        <v>5530</v>
      </c>
      <c r="I1125" s="158" t="s">
        <v>1435</v>
      </c>
      <c r="J1125" s="159">
        <v>62512</v>
      </c>
      <c r="K1125" s="158" t="s">
        <v>5759</v>
      </c>
      <c r="L1125" s="158" t="s">
        <v>5759</v>
      </c>
      <c r="M1125" s="332" t="s">
        <v>5760</v>
      </c>
      <c r="N1125" s="158" t="s">
        <v>5761</v>
      </c>
      <c r="O1125" s="158" t="s">
        <v>5762</v>
      </c>
      <c r="P1125" s="158" t="s">
        <v>2053</v>
      </c>
      <c r="Q1125" s="361">
        <v>0.20899999999999999</v>
      </c>
      <c r="R1125" s="201" t="s">
        <v>93</v>
      </c>
      <c r="S1125" s="158"/>
      <c r="T1125" s="158" t="s">
        <v>479</v>
      </c>
      <c r="U1125" s="158" t="s">
        <v>44</v>
      </c>
      <c r="V1125" s="158" t="s">
        <v>44</v>
      </c>
      <c r="W1125" s="158" t="s">
        <v>44</v>
      </c>
      <c r="X1125" s="158" t="s">
        <v>44</v>
      </c>
      <c r="Y1125" s="158" t="s">
        <v>44</v>
      </c>
      <c r="Z1125" s="158" t="s">
        <v>44</v>
      </c>
      <c r="AA1125" s="158" t="s">
        <v>44</v>
      </c>
      <c r="AB1125" s="158" t="s">
        <v>44</v>
      </c>
      <c r="AC1125" s="158" t="s">
        <v>44</v>
      </c>
      <c r="AD1125" s="158" t="s">
        <v>44</v>
      </c>
      <c r="AE1125" s="158" t="s">
        <v>44</v>
      </c>
      <c r="AF1125" s="158">
        <v>1000</v>
      </c>
      <c r="AG1125" s="158">
        <v>1000</v>
      </c>
      <c r="AH1125" s="158"/>
      <c r="AI1125" s="158"/>
      <c r="AJ1125" s="158"/>
      <c r="AK1125" s="158" t="s">
        <v>484</v>
      </c>
      <c r="AL1125" s="181">
        <v>43817</v>
      </c>
      <c r="AM1125" s="158">
        <v>1</v>
      </c>
      <c r="AN1125" s="168">
        <v>0.9</v>
      </c>
    </row>
    <row r="1126" spans="1:41" s="241" customFormat="1" ht="12.75" customHeight="1" x14ac:dyDescent="0.25">
      <c r="A1126" s="234">
        <v>790</v>
      </c>
      <c r="B1126" s="234">
        <v>129</v>
      </c>
      <c r="C1126" s="234"/>
      <c r="D1126" s="235" t="s">
        <v>2119</v>
      </c>
      <c r="E1126" s="236"/>
      <c r="F1126" s="237"/>
      <c r="G1126" s="238"/>
      <c r="H1126" s="238"/>
      <c r="I1126" s="239"/>
      <c r="J1126" s="295"/>
      <c r="K1126" s="239"/>
      <c r="L1126" s="239"/>
      <c r="M1126" s="239"/>
      <c r="N1126" s="239"/>
      <c r="O1126" s="239"/>
      <c r="P1126" s="240"/>
      <c r="Q1126" s="362"/>
      <c r="R1126" s="266"/>
      <c r="S1126" s="239"/>
      <c r="T1126" s="239"/>
      <c r="U1126" s="239"/>
      <c r="V1126" s="239"/>
      <c r="W1126" s="239"/>
      <c r="X1126" s="239"/>
      <c r="Y1126" s="239"/>
      <c r="Z1126" s="239"/>
      <c r="AA1126" s="239"/>
      <c r="AB1126" s="239"/>
      <c r="AC1126" s="239"/>
      <c r="AD1126" s="239"/>
      <c r="AE1126" s="239"/>
      <c r="AF1126" s="239"/>
      <c r="AG1126" s="239"/>
      <c r="AH1126" s="239"/>
      <c r="AI1126" s="239"/>
      <c r="AJ1126" s="239"/>
      <c r="AK1126" s="239"/>
      <c r="AL1126" s="239"/>
      <c r="AM1126" s="239"/>
      <c r="AN1126" s="239"/>
      <c r="AO1126" s="236"/>
    </row>
    <row r="1127" spans="1:41" s="163" customFormat="1" x14ac:dyDescent="0.25">
      <c r="A1127" s="163">
        <v>790</v>
      </c>
      <c r="B1127" s="163">
        <v>129</v>
      </c>
      <c r="C1127" s="163">
        <v>1</v>
      </c>
      <c r="D1127" s="12" t="s">
        <v>246</v>
      </c>
      <c r="F1127" s="165">
        <v>1720</v>
      </c>
      <c r="G1127" s="166" t="s">
        <v>326</v>
      </c>
      <c r="H1127" s="6" t="s">
        <v>5530</v>
      </c>
      <c r="I1127" s="158" t="s">
        <v>1435</v>
      </c>
      <c r="J1127" s="159">
        <v>4666</v>
      </c>
      <c r="K1127" s="158" t="s">
        <v>1858</v>
      </c>
      <c r="L1127" s="158" t="s">
        <v>1858</v>
      </c>
      <c r="M1127" s="332" t="s">
        <v>1859</v>
      </c>
      <c r="N1127" s="158" t="s">
        <v>1860</v>
      </c>
      <c r="O1127" s="158" t="s">
        <v>1861</v>
      </c>
      <c r="P1127" s="158" t="s">
        <v>1600</v>
      </c>
      <c r="Q1127" s="361">
        <v>0.43590000000000001</v>
      </c>
      <c r="R1127" s="201" t="s">
        <v>93</v>
      </c>
      <c r="S1127" s="158"/>
      <c r="T1127" s="158" t="s">
        <v>1625</v>
      </c>
      <c r="U1127" s="158" t="s">
        <v>44</v>
      </c>
      <c r="V1127" s="158" t="s">
        <v>44</v>
      </c>
      <c r="W1127" s="158" t="s">
        <v>44</v>
      </c>
      <c r="X1127" s="158" t="s">
        <v>44</v>
      </c>
      <c r="Y1127" s="158" t="s">
        <v>44</v>
      </c>
      <c r="Z1127" s="158" t="s">
        <v>44</v>
      </c>
      <c r="AA1127" s="158" t="s">
        <v>44</v>
      </c>
      <c r="AB1127" s="158" t="s">
        <v>44</v>
      </c>
      <c r="AC1127" s="158" t="s">
        <v>44</v>
      </c>
      <c r="AD1127" s="158" t="s">
        <v>44</v>
      </c>
      <c r="AE1127" s="158" t="s">
        <v>44</v>
      </c>
      <c r="AF1127" s="158">
        <v>1000</v>
      </c>
      <c r="AG1127" s="158">
        <v>1000</v>
      </c>
      <c r="AH1127" s="158"/>
      <c r="AI1127" s="158"/>
      <c r="AJ1127" s="158">
        <v>2</v>
      </c>
      <c r="AK1127" s="158" t="s">
        <v>484</v>
      </c>
      <c r="AL1127" s="181">
        <v>43435</v>
      </c>
      <c r="AM1127" s="158">
        <v>1</v>
      </c>
      <c r="AN1127" s="168">
        <v>0.9</v>
      </c>
    </row>
    <row r="1128" spans="1:41" s="241" customFormat="1" ht="12.75" customHeight="1" x14ac:dyDescent="0.25">
      <c r="A1128" s="234">
        <v>790</v>
      </c>
      <c r="B1128" s="234">
        <v>130</v>
      </c>
      <c r="C1128" s="234"/>
      <c r="D1128" s="235" t="s">
        <v>2120</v>
      </c>
      <c r="E1128" s="236"/>
      <c r="F1128" s="237"/>
      <c r="G1128" s="238"/>
      <c r="H1128" s="238"/>
      <c r="I1128" s="239"/>
      <c r="J1128" s="295"/>
      <c r="K1128" s="239"/>
      <c r="L1128" s="239"/>
      <c r="M1128" s="239"/>
      <c r="N1128" s="239"/>
      <c r="O1128" s="239"/>
      <c r="P1128" s="240"/>
      <c r="Q1128" s="362"/>
      <c r="R1128" s="266"/>
      <c r="S1128" s="239"/>
      <c r="T1128" s="239"/>
      <c r="U1128" s="239"/>
      <c r="V1128" s="239"/>
      <c r="W1128" s="239"/>
      <c r="X1128" s="239"/>
      <c r="Y1128" s="239"/>
      <c r="Z1128" s="239"/>
      <c r="AA1128" s="239"/>
      <c r="AB1128" s="239"/>
      <c r="AC1128" s="239"/>
      <c r="AD1128" s="239"/>
      <c r="AE1128" s="239"/>
      <c r="AF1128" s="239"/>
      <c r="AG1128" s="239"/>
      <c r="AH1128" s="239"/>
      <c r="AI1128" s="239"/>
      <c r="AJ1128" s="239"/>
      <c r="AK1128" s="239"/>
      <c r="AL1128" s="239"/>
      <c r="AM1128" s="239"/>
      <c r="AN1128" s="239"/>
      <c r="AO1128" s="236"/>
    </row>
    <row r="1129" spans="1:41" s="163" customFormat="1" x14ac:dyDescent="0.25">
      <c r="A1129" s="163">
        <v>790</v>
      </c>
      <c r="B1129" s="163">
        <v>130</v>
      </c>
      <c r="C1129" s="163">
        <v>1</v>
      </c>
      <c r="D1129" s="12" t="s">
        <v>247</v>
      </c>
      <c r="F1129" s="165">
        <v>1721</v>
      </c>
      <c r="G1129" s="166" t="s">
        <v>326</v>
      </c>
      <c r="H1129" s="6" t="s">
        <v>5530</v>
      </c>
      <c r="I1129" s="158" t="s">
        <v>1133</v>
      </c>
      <c r="J1129" s="159">
        <v>42048</v>
      </c>
      <c r="K1129" s="158" t="s">
        <v>1236</v>
      </c>
      <c r="L1129" s="158"/>
      <c r="M1129" s="332" t="s">
        <v>1237</v>
      </c>
      <c r="N1129" s="171" t="s">
        <v>1238</v>
      </c>
      <c r="O1129" s="158"/>
      <c r="P1129" s="158"/>
      <c r="Q1129" s="361">
        <v>15.8</v>
      </c>
      <c r="R1129" s="201" t="s">
        <v>1124</v>
      </c>
      <c r="S1129" s="158"/>
      <c r="T1129" s="158" t="s">
        <v>14</v>
      </c>
      <c r="U1129" s="158" t="s">
        <v>43</v>
      </c>
      <c r="V1129" s="158"/>
      <c r="W1129" s="158"/>
      <c r="X1129" s="158" t="s">
        <v>44</v>
      </c>
      <c r="Y1129" s="158"/>
      <c r="Z1129" s="158"/>
      <c r="AA1129" s="158"/>
      <c r="AB1129" s="158"/>
      <c r="AC1129" s="158"/>
      <c r="AD1129" s="158"/>
      <c r="AE1129" s="158"/>
      <c r="AF1129" s="158">
        <v>1</v>
      </c>
      <c r="AG1129" s="158">
        <v>1</v>
      </c>
      <c r="AH1129" s="158">
        <v>10</v>
      </c>
      <c r="AI1129" s="158"/>
      <c r="AJ1129" s="158">
        <v>2</v>
      </c>
      <c r="AK1129" s="160" t="s">
        <v>483</v>
      </c>
      <c r="AL1129" s="158" t="s">
        <v>1239</v>
      </c>
      <c r="AM1129" s="158">
        <v>10.278700000000001</v>
      </c>
      <c r="AN1129" s="168">
        <v>0.9</v>
      </c>
    </row>
    <row r="1130" spans="1:41" s="241" customFormat="1" ht="12.75" customHeight="1" x14ac:dyDescent="0.25">
      <c r="A1130" s="234">
        <v>790</v>
      </c>
      <c r="B1130" s="234">
        <v>132</v>
      </c>
      <c r="C1130" s="234"/>
      <c r="D1130" s="235" t="s">
        <v>2121</v>
      </c>
      <c r="E1130" s="236"/>
      <c r="F1130" s="237"/>
      <c r="G1130" s="238"/>
      <c r="H1130" s="238"/>
      <c r="I1130" s="239"/>
      <c r="J1130" s="295"/>
      <c r="K1130" s="239"/>
      <c r="L1130" s="239"/>
      <c r="M1130" s="239"/>
      <c r="N1130" s="239"/>
      <c r="O1130" s="239"/>
      <c r="P1130" s="240"/>
      <c r="Q1130" s="362"/>
      <c r="R1130" s="266"/>
      <c r="S1130" s="239"/>
      <c r="T1130" s="239"/>
      <c r="U1130" s="239"/>
      <c r="V1130" s="239"/>
      <c r="W1130" s="239"/>
      <c r="X1130" s="239"/>
      <c r="Y1130" s="239"/>
      <c r="Z1130" s="239"/>
      <c r="AA1130" s="239"/>
      <c r="AB1130" s="239"/>
      <c r="AC1130" s="239"/>
      <c r="AD1130" s="239"/>
      <c r="AE1130" s="239"/>
      <c r="AF1130" s="239"/>
      <c r="AG1130" s="239"/>
      <c r="AH1130" s="239"/>
      <c r="AI1130" s="239"/>
      <c r="AJ1130" s="239"/>
      <c r="AK1130" s="239"/>
      <c r="AL1130" s="239"/>
      <c r="AM1130" s="239"/>
      <c r="AN1130" s="239"/>
      <c r="AO1130" s="236"/>
    </row>
    <row r="1131" spans="1:41" s="163" customFormat="1" x14ac:dyDescent="0.25">
      <c r="A1131" s="163">
        <v>790</v>
      </c>
      <c r="B1131" s="163">
        <v>132</v>
      </c>
      <c r="C1131" s="163">
        <v>1</v>
      </c>
      <c r="D1131" s="12" t="s">
        <v>250</v>
      </c>
      <c r="E1131" s="12"/>
      <c r="F1131" s="165">
        <v>415</v>
      </c>
      <c r="G1131" s="166" t="s">
        <v>326</v>
      </c>
      <c r="H1131" s="6" t="s">
        <v>5530</v>
      </c>
      <c r="I1131" s="158" t="s">
        <v>1133</v>
      </c>
      <c r="J1131" s="159">
        <v>42037</v>
      </c>
      <c r="K1131" s="158" t="s">
        <v>1240</v>
      </c>
      <c r="L1131" s="158"/>
      <c r="M1131" s="332" t="s">
        <v>1241</v>
      </c>
      <c r="N1131" s="171" t="s">
        <v>1242</v>
      </c>
      <c r="O1131" s="158"/>
      <c r="P1131" s="158"/>
      <c r="Q1131" s="361">
        <v>80.3</v>
      </c>
      <c r="R1131" s="201" t="s">
        <v>1124</v>
      </c>
      <c r="S1131" s="158"/>
      <c r="T1131" s="158" t="s">
        <v>1197</v>
      </c>
      <c r="U1131" s="158" t="s">
        <v>44</v>
      </c>
      <c r="V1131" s="158"/>
      <c r="W1131" s="158"/>
      <c r="X1131" s="158" t="s">
        <v>44</v>
      </c>
      <c r="Y1131" s="158"/>
      <c r="Z1131" s="158"/>
      <c r="AA1131" s="158"/>
      <c r="AB1131" s="158"/>
      <c r="AC1131" s="158"/>
      <c r="AD1131" s="158"/>
      <c r="AE1131" s="158"/>
      <c r="AF1131" s="158">
        <v>1</v>
      </c>
      <c r="AG1131" s="158">
        <v>1</v>
      </c>
      <c r="AH1131" s="158"/>
      <c r="AI1131" s="158"/>
      <c r="AJ1131" s="158">
        <v>2</v>
      </c>
      <c r="AK1131" s="160" t="s">
        <v>484</v>
      </c>
      <c r="AL1131" s="158"/>
      <c r="AM1131" s="158"/>
      <c r="AN1131" s="158"/>
    </row>
    <row r="1132" spans="1:41" s="241" customFormat="1" ht="12.75" customHeight="1" x14ac:dyDescent="0.25">
      <c r="A1132" s="234">
        <v>790</v>
      </c>
      <c r="B1132" s="234">
        <v>133</v>
      </c>
      <c r="C1132" s="234"/>
      <c r="D1132" s="235" t="s">
        <v>2122</v>
      </c>
      <c r="E1132" s="236"/>
      <c r="F1132" s="237"/>
      <c r="G1132" s="238"/>
      <c r="H1132" s="238"/>
      <c r="I1132" s="239"/>
      <c r="J1132" s="295"/>
      <c r="K1132" s="239"/>
      <c r="L1132" s="239"/>
      <c r="M1132" s="239"/>
      <c r="N1132" s="239"/>
      <c r="O1132" s="239"/>
      <c r="P1132" s="240"/>
      <c r="Q1132" s="362"/>
      <c r="R1132" s="266"/>
      <c r="S1132" s="239"/>
      <c r="T1132" s="239"/>
      <c r="U1132" s="239"/>
      <c r="V1132" s="239"/>
      <c r="W1132" s="239"/>
      <c r="X1132" s="239"/>
      <c r="Y1132" s="239"/>
      <c r="Z1132" s="239"/>
      <c r="AA1132" s="239"/>
      <c r="AB1132" s="239"/>
      <c r="AC1132" s="239"/>
      <c r="AD1132" s="239"/>
      <c r="AE1132" s="239"/>
      <c r="AF1132" s="239"/>
      <c r="AG1132" s="239"/>
      <c r="AH1132" s="239"/>
      <c r="AI1132" s="239"/>
      <c r="AJ1132" s="239"/>
      <c r="AK1132" s="239"/>
      <c r="AL1132" s="239"/>
      <c r="AM1132" s="239"/>
      <c r="AN1132" s="239"/>
      <c r="AO1132" s="236"/>
    </row>
    <row r="1133" spans="1:41" s="163" customFormat="1" x14ac:dyDescent="0.25">
      <c r="A1133" s="163">
        <v>790</v>
      </c>
      <c r="B1133" s="163">
        <v>133</v>
      </c>
      <c r="C1133" s="163">
        <v>1</v>
      </c>
      <c r="D1133" s="12" t="s">
        <v>251</v>
      </c>
      <c r="F1133" s="165">
        <v>767</v>
      </c>
      <c r="G1133" s="166" t="s">
        <v>326</v>
      </c>
      <c r="H1133" s="6" t="s">
        <v>5530</v>
      </c>
      <c r="I1133" s="16" t="s">
        <v>480</v>
      </c>
      <c r="J1133" s="312">
        <v>618260</v>
      </c>
      <c r="K1133" s="169" t="s">
        <v>522</v>
      </c>
      <c r="L1133" s="169" t="s">
        <v>522</v>
      </c>
      <c r="M1133" s="329" t="s">
        <v>523</v>
      </c>
      <c r="N1133" s="169" t="s">
        <v>524</v>
      </c>
      <c r="O1133" s="169"/>
      <c r="P1133" s="169"/>
      <c r="Q1133" s="364">
        <v>29.428571428571434</v>
      </c>
      <c r="R1133" s="255" t="s">
        <v>326</v>
      </c>
      <c r="S1133" s="16" t="s">
        <v>481</v>
      </c>
      <c r="T1133" s="16" t="s">
        <v>517</v>
      </c>
      <c r="U1133" s="16" t="s">
        <v>482</v>
      </c>
      <c r="V1133" s="16" t="s">
        <v>482</v>
      </c>
      <c r="W1133" s="16" t="s">
        <v>482</v>
      </c>
      <c r="X1133" s="16" t="s">
        <v>482</v>
      </c>
      <c r="Y1133" s="16" t="s">
        <v>482</v>
      </c>
      <c r="Z1133" s="169"/>
      <c r="AA1133" s="169"/>
      <c r="AB1133" s="169"/>
      <c r="AC1133" s="169"/>
      <c r="AD1133" s="169"/>
      <c r="AE1133" s="16" t="s">
        <v>482</v>
      </c>
      <c r="AF1133" s="169">
        <v>1</v>
      </c>
      <c r="AG1133" s="169">
        <v>1</v>
      </c>
      <c r="AH1133" s="169">
        <v>1</v>
      </c>
      <c r="AI1133" s="169"/>
      <c r="AJ1133" s="169">
        <v>3</v>
      </c>
      <c r="AK1133" s="169" t="s">
        <v>484</v>
      </c>
      <c r="AL1133" s="182"/>
      <c r="AM1133" s="169"/>
      <c r="AN1133" s="177"/>
      <c r="AO1133" s="164"/>
    </row>
    <row r="1134" spans="1:41" s="163" customFormat="1" x14ac:dyDescent="0.25">
      <c r="A1134" s="163">
        <v>790</v>
      </c>
      <c r="B1134" s="163">
        <v>133</v>
      </c>
      <c r="C1134" s="163">
        <v>2</v>
      </c>
      <c r="D1134" s="12" t="s">
        <v>252</v>
      </c>
      <c r="F1134" s="165">
        <v>16</v>
      </c>
      <c r="G1134" s="166" t="s">
        <v>326</v>
      </c>
      <c r="H1134" s="6" t="s">
        <v>5530</v>
      </c>
      <c r="I1134" s="16" t="s">
        <v>480</v>
      </c>
      <c r="J1134" s="312">
        <v>618265</v>
      </c>
      <c r="K1134" s="169" t="s">
        <v>525</v>
      </c>
      <c r="L1134" s="169" t="s">
        <v>525</v>
      </c>
      <c r="M1134" s="329" t="s">
        <v>526</v>
      </c>
      <c r="N1134" s="169" t="s">
        <v>527</v>
      </c>
      <c r="O1134" s="169"/>
      <c r="P1134" s="169"/>
      <c r="Q1134" s="364">
        <v>63.672727272727272</v>
      </c>
      <c r="R1134" s="255" t="s">
        <v>326</v>
      </c>
      <c r="S1134" s="16" t="s">
        <v>481</v>
      </c>
      <c r="T1134" s="16" t="s">
        <v>517</v>
      </c>
      <c r="U1134" s="16" t="s">
        <v>482</v>
      </c>
      <c r="V1134" s="16" t="s">
        <v>482</v>
      </c>
      <c r="W1134" s="16" t="s">
        <v>482</v>
      </c>
      <c r="X1134" s="16" t="s">
        <v>482</v>
      </c>
      <c r="Y1134" s="16" t="s">
        <v>482</v>
      </c>
      <c r="Z1134" s="169"/>
      <c r="AA1134" s="169"/>
      <c r="AB1134" s="169"/>
      <c r="AC1134" s="169"/>
      <c r="AD1134" s="169"/>
      <c r="AE1134" s="16" t="s">
        <v>482</v>
      </c>
      <c r="AF1134" s="169">
        <v>1</v>
      </c>
      <c r="AG1134" s="169">
        <v>1</v>
      </c>
      <c r="AH1134" s="169">
        <v>1</v>
      </c>
      <c r="AI1134" s="169"/>
      <c r="AJ1134" s="169">
        <v>3</v>
      </c>
      <c r="AK1134" s="169" t="s">
        <v>484</v>
      </c>
      <c r="AL1134" s="182"/>
      <c r="AM1134" s="169"/>
      <c r="AN1134" s="177"/>
      <c r="AO1134" s="164"/>
    </row>
    <row r="1135" spans="1:41" s="241" customFormat="1" ht="12.75" customHeight="1" x14ac:dyDescent="0.25">
      <c r="A1135" s="234">
        <v>790</v>
      </c>
      <c r="B1135" s="234">
        <v>134</v>
      </c>
      <c r="C1135" s="234"/>
      <c r="D1135" s="235" t="s">
        <v>2123</v>
      </c>
      <c r="E1135" s="236"/>
      <c r="F1135" s="237"/>
      <c r="G1135" s="238"/>
      <c r="H1135" s="238"/>
      <c r="I1135" s="239"/>
      <c r="J1135" s="295"/>
      <c r="K1135" s="239"/>
      <c r="L1135" s="239"/>
      <c r="M1135" s="239"/>
      <c r="N1135" s="239"/>
      <c r="O1135" s="239"/>
      <c r="P1135" s="240"/>
      <c r="Q1135" s="362"/>
      <c r="R1135" s="266"/>
      <c r="S1135" s="239"/>
      <c r="T1135" s="239"/>
      <c r="U1135" s="239"/>
      <c r="V1135" s="239"/>
      <c r="W1135" s="239"/>
      <c r="X1135" s="239"/>
      <c r="Y1135" s="239"/>
      <c r="Z1135" s="239"/>
      <c r="AA1135" s="239"/>
      <c r="AB1135" s="239"/>
      <c r="AC1135" s="239"/>
      <c r="AD1135" s="239"/>
      <c r="AE1135" s="239"/>
      <c r="AF1135" s="239"/>
      <c r="AG1135" s="239"/>
      <c r="AH1135" s="239"/>
      <c r="AI1135" s="239"/>
      <c r="AJ1135" s="239"/>
      <c r="AK1135" s="239"/>
      <c r="AL1135" s="239"/>
      <c r="AM1135" s="239"/>
      <c r="AN1135" s="239"/>
      <c r="AO1135" s="236"/>
    </row>
    <row r="1136" spans="1:41" s="163" customFormat="1" x14ac:dyDescent="0.25">
      <c r="A1136" s="163">
        <v>790</v>
      </c>
      <c r="B1136" s="163">
        <v>134</v>
      </c>
      <c r="C1136" s="163">
        <v>1</v>
      </c>
      <c r="D1136" s="12" t="s">
        <v>253</v>
      </c>
      <c r="E1136" s="12" t="s">
        <v>254</v>
      </c>
      <c r="F1136" s="165">
        <v>197</v>
      </c>
      <c r="G1136" s="166" t="s">
        <v>326</v>
      </c>
      <c r="H1136" s="6" t="s">
        <v>5530</v>
      </c>
      <c r="I1136" s="158" t="s">
        <v>1435</v>
      </c>
      <c r="J1136" s="159">
        <v>4674</v>
      </c>
      <c r="K1136" s="158" t="s">
        <v>1862</v>
      </c>
      <c r="L1136" s="158" t="s">
        <v>1862</v>
      </c>
      <c r="M1136" s="332" t="s">
        <v>1863</v>
      </c>
      <c r="N1136" s="158" t="s">
        <v>1864</v>
      </c>
      <c r="O1136" s="158" t="s">
        <v>1865</v>
      </c>
      <c r="P1136" s="158" t="s">
        <v>1600</v>
      </c>
      <c r="Q1136" s="361">
        <v>0.2671</v>
      </c>
      <c r="R1136" s="201" t="s">
        <v>93</v>
      </c>
      <c r="S1136" s="158"/>
      <c r="T1136" s="158" t="s">
        <v>1625</v>
      </c>
      <c r="U1136" s="158" t="s">
        <v>44</v>
      </c>
      <c r="V1136" s="158" t="s">
        <v>44</v>
      </c>
      <c r="W1136" s="158" t="s">
        <v>44</v>
      </c>
      <c r="X1136" s="158" t="s">
        <v>44</v>
      </c>
      <c r="Y1136" s="158" t="s">
        <v>44</v>
      </c>
      <c r="Z1136" s="158" t="s">
        <v>44</v>
      </c>
      <c r="AA1136" s="158" t="s">
        <v>44</v>
      </c>
      <c r="AB1136" s="158" t="s">
        <v>44</v>
      </c>
      <c r="AC1136" s="158" t="s">
        <v>44</v>
      </c>
      <c r="AD1136" s="158" t="s">
        <v>44</v>
      </c>
      <c r="AE1136" s="158" t="s">
        <v>44</v>
      </c>
      <c r="AF1136" s="158">
        <v>2000</v>
      </c>
      <c r="AG1136" s="158">
        <v>2000</v>
      </c>
      <c r="AH1136" s="158"/>
      <c r="AI1136" s="158"/>
      <c r="AJ1136" s="158">
        <v>2</v>
      </c>
      <c r="AK1136" s="158" t="s">
        <v>484</v>
      </c>
      <c r="AL1136" s="181">
        <v>43435</v>
      </c>
      <c r="AM1136" s="158">
        <v>1</v>
      </c>
      <c r="AN1136" s="168">
        <v>0.9</v>
      </c>
    </row>
    <row r="1137" spans="1:41" s="163" customFormat="1" x14ac:dyDescent="0.25">
      <c r="A1137" s="163">
        <v>790</v>
      </c>
      <c r="B1137" s="163">
        <v>134</v>
      </c>
      <c r="C1137" s="163">
        <v>2</v>
      </c>
      <c r="D1137" s="12" t="s">
        <v>255</v>
      </c>
      <c r="E1137" s="12" t="s">
        <v>256</v>
      </c>
      <c r="F1137" s="165">
        <v>47</v>
      </c>
      <c r="G1137" s="166" t="s">
        <v>326</v>
      </c>
      <c r="H1137" s="6" t="s">
        <v>5530</v>
      </c>
      <c r="I1137" s="158" t="s">
        <v>1133</v>
      </c>
      <c r="J1137" s="159">
        <v>42060</v>
      </c>
      <c r="K1137" s="158" t="s">
        <v>1244</v>
      </c>
      <c r="L1137" s="158"/>
      <c r="M1137" s="332" t="s">
        <v>1245</v>
      </c>
      <c r="N1137" s="158" t="s">
        <v>1246</v>
      </c>
      <c r="O1137" s="158"/>
      <c r="P1137" s="158"/>
      <c r="Q1137" s="361">
        <v>34.9</v>
      </c>
      <c r="R1137" s="201" t="s">
        <v>1124</v>
      </c>
      <c r="S1137" s="158"/>
      <c r="T1137" s="158" t="s">
        <v>1243</v>
      </c>
      <c r="U1137" s="158" t="s">
        <v>44</v>
      </c>
      <c r="V1137" s="158"/>
      <c r="W1137" s="158"/>
      <c r="X1137" s="158" t="s">
        <v>44</v>
      </c>
      <c r="Y1137" s="158"/>
      <c r="Z1137" s="158"/>
      <c r="AA1137" s="158"/>
      <c r="AB1137" s="158"/>
      <c r="AC1137" s="158"/>
      <c r="AD1137" s="158"/>
      <c r="AE1137" s="158"/>
      <c r="AF1137" s="158">
        <v>1</v>
      </c>
      <c r="AG1137" s="158">
        <v>1</v>
      </c>
      <c r="AH1137" s="158">
        <v>20</v>
      </c>
      <c r="AI1137" s="158"/>
      <c r="AJ1137" s="158">
        <v>2</v>
      </c>
      <c r="AK1137" s="160" t="s">
        <v>484</v>
      </c>
      <c r="AL1137" s="158"/>
      <c r="AM1137" s="158"/>
      <c r="AN1137" s="158"/>
    </row>
    <row r="1138" spans="1:41" s="163" customFormat="1" x14ac:dyDescent="0.2">
      <c r="A1138" s="155">
        <v>790</v>
      </c>
      <c r="B1138" s="155">
        <v>134</v>
      </c>
      <c r="C1138" s="155">
        <v>3</v>
      </c>
      <c r="D1138" s="22" t="s">
        <v>257</v>
      </c>
      <c r="E1138" s="22" t="s">
        <v>258</v>
      </c>
      <c r="F1138" s="156">
        <v>217</v>
      </c>
      <c r="G1138" s="157" t="s">
        <v>326</v>
      </c>
      <c r="H1138" s="6" t="s">
        <v>5530</v>
      </c>
      <c r="I1138" s="217" t="s">
        <v>1284</v>
      </c>
      <c r="J1138" s="159">
        <v>560035</v>
      </c>
      <c r="K1138" s="158" t="s">
        <v>1335</v>
      </c>
      <c r="L1138" s="158" t="s">
        <v>1336</v>
      </c>
      <c r="M1138" s="332" t="s">
        <v>1337</v>
      </c>
      <c r="N1138" s="158" t="s">
        <v>1338</v>
      </c>
      <c r="O1138" s="158"/>
      <c r="P1138" s="158"/>
      <c r="Q1138" s="361">
        <v>337.21</v>
      </c>
      <c r="R1138" s="201" t="s">
        <v>326</v>
      </c>
      <c r="S1138" s="158"/>
      <c r="T1138" s="158"/>
      <c r="U1138" s="158" t="s">
        <v>1006</v>
      </c>
      <c r="V1138" s="158"/>
      <c r="W1138" s="158"/>
      <c r="X1138" s="158" t="s">
        <v>1006</v>
      </c>
      <c r="Y1138" s="158"/>
      <c r="Z1138" s="158"/>
      <c r="AA1138" s="158"/>
      <c r="AB1138" s="158"/>
      <c r="AC1138" s="158"/>
      <c r="AD1138" s="158"/>
      <c r="AE1138" s="158"/>
      <c r="AF1138" s="158">
        <v>1</v>
      </c>
      <c r="AG1138" s="158">
        <v>1</v>
      </c>
      <c r="AH1138" s="158">
        <v>1</v>
      </c>
      <c r="AI1138" s="158"/>
      <c r="AJ1138" s="158">
        <v>2</v>
      </c>
      <c r="AK1138" s="160" t="s">
        <v>1289</v>
      </c>
      <c r="AL1138" s="23" t="s">
        <v>1333</v>
      </c>
      <c r="AM1138" s="23" t="s">
        <v>1334</v>
      </c>
      <c r="AN1138" s="158" t="s">
        <v>1290</v>
      </c>
      <c r="AO1138" s="155"/>
    </row>
    <row r="1139" spans="1:41" s="163" customFormat="1" x14ac:dyDescent="0.25">
      <c r="A1139" s="163">
        <v>790</v>
      </c>
      <c r="B1139" s="163">
        <v>134</v>
      </c>
      <c r="C1139" s="163">
        <v>4</v>
      </c>
      <c r="D1139" s="12" t="s">
        <v>5536</v>
      </c>
      <c r="F1139" s="165">
        <v>767</v>
      </c>
      <c r="G1139" s="166" t="s">
        <v>326</v>
      </c>
      <c r="H1139" s="6" t="s">
        <v>5530</v>
      </c>
      <c r="I1139" s="16" t="s">
        <v>480</v>
      </c>
      <c r="J1139" s="312">
        <v>618260</v>
      </c>
      <c r="K1139" s="169" t="s">
        <v>522</v>
      </c>
      <c r="L1139" s="169" t="s">
        <v>522</v>
      </c>
      <c r="M1139" s="329" t="s">
        <v>523</v>
      </c>
      <c r="N1139" s="169" t="s">
        <v>524</v>
      </c>
      <c r="O1139" s="169"/>
      <c r="P1139" s="169"/>
      <c r="Q1139" s="364">
        <v>29.428571428571434</v>
      </c>
      <c r="R1139" s="255" t="s">
        <v>326</v>
      </c>
      <c r="S1139" s="16" t="s">
        <v>481</v>
      </c>
      <c r="T1139" s="16" t="s">
        <v>517</v>
      </c>
      <c r="U1139" s="16" t="s">
        <v>482</v>
      </c>
      <c r="V1139" s="16" t="s">
        <v>482</v>
      </c>
      <c r="W1139" s="16" t="s">
        <v>482</v>
      </c>
      <c r="X1139" s="16" t="s">
        <v>482</v>
      </c>
      <c r="Y1139" s="16" t="s">
        <v>482</v>
      </c>
      <c r="Z1139" s="169"/>
      <c r="AA1139" s="169"/>
      <c r="AB1139" s="169"/>
      <c r="AC1139" s="169"/>
      <c r="AD1139" s="169"/>
      <c r="AE1139" s="16" t="s">
        <v>482</v>
      </c>
      <c r="AF1139" s="169">
        <v>1</v>
      </c>
      <c r="AG1139" s="169">
        <v>1</v>
      </c>
      <c r="AH1139" s="169">
        <v>1</v>
      </c>
      <c r="AI1139" s="169"/>
      <c r="AJ1139" s="169">
        <v>3</v>
      </c>
      <c r="AK1139" s="169" t="s">
        <v>484</v>
      </c>
      <c r="AL1139" s="182"/>
      <c r="AM1139" s="169"/>
      <c r="AN1139" s="177"/>
      <c r="AO1139" s="164"/>
    </row>
    <row r="1140" spans="1:41" s="163" customFormat="1" x14ac:dyDescent="0.25">
      <c r="A1140" s="163">
        <v>790</v>
      </c>
      <c r="B1140" s="163">
        <v>134</v>
      </c>
      <c r="C1140" s="163">
        <v>5</v>
      </c>
      <c r="D1140" s="164" t="s">
        <v>259</v>
      </c>
      <c r="E1140" s="12" t="s">
        <v>256</v>
      </c>
      <c r="F1140" s="165" t="s">
        <v>178</v>
      </c>
      <c r="G1140" s="166" t="s">
        <v>326</v>
      </c>
      <c r="H1140" s="6" t="s">
        <v>5530</v>
      </c>
      <c r="I1140" s="158" t="s">
        <v>1435</v>
      </c>
      <c r="J1140" s="159">
        <v>4590</v>
      </c>
      <c r="K1140" s="158" t="s">
        <v>1866</v>
      </c>
      <c r="L1140" s="158" t="s">
        <v>1866</v>
      </c>
      <c r="M1140" s="332" t="s">
        <v>1867</v>
      </c>
      <c r="N1140" s="158" t="s">
        <v>1868</v>
      </c>
      <c r="O1140" s="158" t="s">
        <v>1869</v>
      </c>
      <c r="P1140" s="158" t="s">
        <v>1600</v>
      </c>
      <c r="Q1140" s="361">
        <v>1.0866</v>
      </c>
      <c r="R1140" s="201" t="s">
        <v>93</v>
      </c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>
        <v>100</v>
      </c>
      <c r="AG1140" s="158">
        <v>100</v>
      </c>
      <c r="AH1140" s="158"/>
      <c r="AI1140" s="158"/>
      <c r="AJ1140" s="158">
        <v>2</v>
      </c>
      <c r="AK1140" s="158" t="s">
        <v>484</v>
      </c>
      <c r="AL1140" s="181">
        <v>43435</v>
      </c>
      <c r="AM1140" s="158">
        <v>1</v>
      </c>
      <c r="AN1140" s="168">
        <v>0.9</v>
      </c>
    </row>
    <row r="1141" spans="1:41" s="241" customFormat="1" ht="12.75" customHeight="1" x14ac:dyDescent="0.25">
      <c r="A1141" s="234">
        <v>790</v>
      </c>
      <c r="B1141" s="234">
        <v>135</v>
      </c>
      <c r="C1141" s="234"/>
      <c r="D1141" s="235" t="s">
        <v>2124</v>
      </c>
      <c r="E1141" s="236"/>
      <c r="F1141" s="237"/>
      <c r="G1141" s="238"/>
      <c r="H1141" s="238"/>
      <c r="I1141" s="239"/>
      <c r="J1141" s="295"/>
      <c r="K1141" s="239"/>
      <c r="L1141" s="239"/>
      <c r="M1141" s="239"/>
      <c r="N1141" s="239"/>
      <c r="O1141" s="239"/>
      <c r="P1141" s="240"/>
      <c r="Q1141" s="362"/>
      <c r="R1141" s="266"/>
      <c r="S1141" s="239"/>
      <c r="T1141" s="239"/>
      <c r="U1141" s="239"/>
      <c r="V1141" s="239"/>
      <c r="W1141" s="239"/>
      <c r="X1141" s="239"/>
      <c r="Y1141" s="239"/>
      <c r="Z1141" s="239"/>
      <c r="AA1141" s="239"/>
      <c r="AB1141" s="239"/>
      <c r="AC1141" s="239"/>
      <c r="AD1141" s="239"/>
      <c r="AE1141" s="239"/>
      <c r="AF1141" s="239"/>
      <c r="AG1141" s="239"/>
      <c r="AH1141" s="239"/>
      <c r="AI1141" s="239"/>
      <c r="AJ1141" s="239"/>
      <c r="AK1141" s="239"/>
      <c r="AL1141" s="239"/>
      <c r="AM1141" s="239"/>
      <c r="AN1141" s="239"/>
      <c r="AO1141" s="236"/>
    </row>
    <row r="1142" spans="1:41" s="163" customFormat="1" x14ac:dyDescent="0.25">
      <c r="A1142" s="163">
        <v>790</v>
      </c>
      <c r="B1142" s="163">
        <v>135</v>
      </c>
      <c r="C1142" s="163">
        <v>1</v>
      </c>
      <c r="D1142" s="164" t="s">
        <v>260</v>
      </c>
      <c r="F1142" s="165">
        <v>9.4117647058823533</v>
      </c>
      <c r="G1142" s="166" t="s">
        <v>326</v>
      </c>
      <c r="H1142" s="6" t="s">
        <v>5530</v>
      </c>
      <c r="I1142" s="16" t="s">
        <v>480</v>
      </c>
      <c r="J1142" s="312">
        <v>707153</v>
      </c>
      <c r="K1142" s="169" t="s">
        <v>528</v>
      </c>
      <c r="L1142" s="169" t="s">
        <v>528</v>
      </c>
      <c r="M1142" s="329" t="s">
        <v>529</v>
      </c>
      <c r="N1142" s="169" t="s">
        <v>530</v>
      </c>
      <c r="O1142" s="169"/>
      <c r="P1142" s="169"/>
      <c r="Q1142" s="364">
        <v>60.25454545454545</v>
      </c>
      <c r="R1142" s="255" t="s">
        <v>326</v>
      </c>
      <c r="S1142" s="16" t="s">
        <v>481</v>
      </c>
      <c r="T1142" s="16" t="s">
        <v>517</v>
      </c>
      <c r="U1142" s="16" t="s">
        <v>482</v>
      </c>
      <c r="V1142" s="16" t="s">
        <v>482</v>
      </c>
      <c r="W1142" s="16" t="s">
        <v>482</v>
      </c>
      <c r="X1142" s="16" t="s">
        <v>482</v>
      </c>
      <c r="Y1142" s="16" t="s">
        <v>482</v>
      </c>
      <c r="Z1142" s="169"/>
      <c r="AA1142" s="169"/>
      <c r="AB1142" s="169"/>
      <c r="AC1142" s="169"/>
      <c r="AD1142" s="169"/>
      <c r="AE1142" s="16" t="s">
        <v>482</v>
      </c>
      <c r="AF1142" s="169">
        <v>1</v>
      </c>
      <c r="AG1142" s="169">
        <v>1</v>
      </c>
      <c r="AH1142" s="169">
        <v>1</v>
      </c>
      <c r="AI1142" s="169"/>
      <c r="AJ1142" s="169">
        <v>3</v>
      </c>
      <c r="AK1142" s="169" t="s">
        <v>521</v>
      </c>
      <c r="AL1142" s="182">
        <v>43817</v>
      </c>
      <c r="AM1142" s="176">
        <v>8.9710000000000001</v>
      </c>
      <c r="AN1142" s="177">
        <v>0.9</v>
      </c>
      <c r="AO1142" s="164"/>
    </row>
    <row r="1143" spans="1:41" s="163" customFormat="1" x14ac:dyDescent="0.25">
      <c r="A1143" s="163">
        <v>790</v>
      </c>
      <c r="B1143" s="163">
        <v>135</v>
      </c>
      <c r="C1143" s="163">
        <v>2</v>
      </c>
      <c r="D1143" s="164" t="s">
        <v>261</v>
      </c>
      <c r="F1143" s="165">
        <v>192.78</v>
      </c>
      <c r="G1143" s="166" t="s">
        <v>326</v>
      </c>
      <c r="H1143" s="6" t="s">
        <v>5530</v>
      </c>
      <c r="I1143" s="16" t="s">
        <v>480</v>
      </c>
      <c r="J1143" s="312">
        <v>707154</v>
      </c>
      <c r="K1143" s="169" t="s">
        <v>531</v>
      </c>
      <c r="L1143" s="169" t="s">
        <v>531</v>
      </c>
      <c r="M1143" s="329" t="s">
        <v>532</v>
      </c>
      <c r="N1143" s="169" t="s">
        <v>533</v>
      </c>
      <c r="O1143" s="169"/>
      <c r="P1143" s="169"/>
      <c r="Q1143" s="364">
        <v>39.6</v>
      </c>
      <c r="R1143" s="255" t="s">
        <v>326</v>
      </c>
      <c r="S1143" s="16" t="s">
        <v>481</v>
      </c>
      <c r="T1143" s="16" t="s">
        <v>517</v>
      </c>
      <c r="U1143" s="16" t="s">
        <v>482</v>
      </c>
      <c r="V1143" s="16" t="s">
        <v>482</v>
      </c>
      <c r="W1143" s="16" t="s">
        <v>482</v>
      </c>
      <c r="X1143" s="16" t="s">
        <v>482</v>
      </c>
      <c r="Y1143" s="16" t="s">
        <v>482</v>
      </c>
      <c r="Z1143" s="169"/>
      <c r="AA1143" s="169"/>
      <c r="AB1143" s="169"/>
      <c r="AC1143" s="169"/>
      <c r="AD1143" s="169"/>
      <c r="AE1143" s="16" t="s">
        <v>482</v>
      </c>
      <c r="AF1143" s="169">
        <v>1</v>
      </c>
      <c r="AG1143" s="169">
        <v>1</v>
      </c>
      <c r="AH1143" s="169">
        <v>1</v>
      </c>
      <c r="AI1143" s="169"/>
      <c r="AJ1143" s="169">
        <v>3</v>
      </c>
      <c r="AK1143" s="169" t="s">
        <v>521</v>
      </c>
      <c r="AL1143" s="182">
        <v>43817</v>
      </c>
      <c r="AM1143" s="176">
        <v>8.9710000000000001</v>
      </c>
      <c r="AN1143" s="177">
        <v>0.9</v>
      </c>
      <c r="AO1143" s="164"/>
    </row>
    <row r="1144" spans="1:41" s="163" customFormat="1" x14ac:dyDescent="0.25">
      <c r="A1144" s="163">
        <v>790</v>
      </c>
      <c r="B1144" s="163">
        <v>135</v>
      </c>
      <c r="C1144" s="163">
        <v>3</v>
      </c>
      <c r="D1144" s="164" t="s">
        <v>262</v>
      </c>
      <c r="F1144" s="165">
        <v>90</v>
      </c>
      <c r="G1144" s="166" t="s">
        <v>326</v>
      </c>
      <c r="H1144" s="6" t="s">
        <v>5530</v>
      </c>
      <c r="I1144" s="16" t="s">
        <v>480</v>
      </c>
      <c r="J1144" s="312">
        <v>707155</v>
      </c>
      <c r="K1144" s="169" t="s">
        <v>534</v>
      </c>
      <c r="L1144" s="169" t="s">
        <v>534</v>
      </c>
      <c r="M1144" s="329" t="s">
        <v>535</v>
      </c>
      <c r="N1144" s="169" t="s">
        <v>536</v>
      </c>
      <c r="O1144" s="169"/>
      <c r="P1144" s="169"/>
      <c r="Q1144" s="364">
        <v>22.184999999999999</v>
      </c>
      <c r="R1144" s="255" t="s">
        <v>326</v>
      </c>
      <c r="S1144" s="16" t="s">
        <v>481</v>
      </c>
      <c r="T1144" s="16" t="s">
        <v>517</v>
      </c>
      <c r="U1144" s="16" t="s">
        <v>482</v>
      </c>
      <c r="V1144" s="16" t="s">
        <v>482</v>
      </c>
      <c r="W1144" s="16" t="s">
        <v>482</v>
      </c>
      <c r="X1144" s="16" t="s">
        <v>482</v>
      </c>
      <c r="Y1144" s="16" t="s">
        <v>482</v>
      </c>
      <c r="Z1144" s="169"/>
      <c r="AA1144" s="169"/>
      <c r="AB1144" s="169"/>
      <c r="AC1144" s="169"/>
      <c r="AD1144" s="169"/>
      <c r="AE1144" s="16" t="s">
        <v>482</v>
      </c>
      <c r="AF1144" s="169">
        <v>1</v>
      </c>
      <c r="AG1144" s="169">
        <v>1</v>
      </c>
      <c r="AH1144" s="169">
        <v>1</v>
      </c>
      <c r="AI1144" s="169"/>
      <c r="AJ1144" s="169">
        <v>3</v>
      </c>
      <c r="AK1144" s="169" t="s">
        <v>521</v>
      </c>
      <c r="AL1144" s="182">
        <v>43817</v>
      </c>
      <c r="AM1144" s="176">
        <v>8.9710000000000001</v>
      </c>
      <c r="AN1144" s="177">
        <v>0.9</v>
      </c>
      <c r="AO1144" s="164"/>
    </row>
    <row r="1145" spans="1:41" s="241" customFormat="1" ht="12.75" customHeight="1" x14ac:dyDescent="0.25">
      <c r="A1145" s="234">
        <v>790</v>
      </c>
      <c r="B1145" s="234">
        <v>136</v>
      </c>
      <c r="C1145" s="234"/>
      <c r="D1145" s="235" t="s">
        <v>2125</v>
      </c>
      <c r="E1145" s="236"/>
      <c r="F1145" s="237"/>
      <c r="G1145" s="238"/>
      <c r="H1145" s="238"/>
      <c r="I1145" s="239"/>
      <c r="J1145" s="295"/>
      <c r="K1145" s="239"/>
      <c r="L1145" s="239"/>
      <c r="M1145" s="239"/>
      <c r="N1145" s="239"/>
      <c r="O1145" s="239"/>
      <c r="P1145" s="240"/>
      <c r="Q1145" s="362"/>
      <c r="R1145" s="266"/>
      <c r="S1145" s="239"/>
      <c r="T1145" s="239"/>
      <c r="U1145" s="239"/>
      <c r="V1145" s="239"/>
      <c r="W1145" s="239"/>
      <c r="X1145" s="239"/>
      <c r="Y1145" s="239"/>
      <c r="Z1145" s="239"/>
      <c r="AA1145" s="239"/>
      <c r="AB1145" s="239"/>
      <c r="AC1145" s="239"/>
      <c r="AD1145" s="239"/>
      <c r="AE1145" s="239"/>
      <c r="AF1145" s="239"/>
      <c r="AG1145" s="239"/>
      <c r="AH1145" s="239"/>
      <c r="AI1145" s="239"/>
      <c r="AJ1145" s="239"/>
      <c r="AK1145" s="239"/>
      <c r="AL1145" s="239"/>
      <c r="AM1145" s="239"/>
      <c r="AN1145" s="239"/>
      <c r="AO1145" s="236"/>
    </row>
    <row r="1146" spans="1:41" s="21" customFormat="1" x14ac:dyDescent="0.25">
      <c r="A1146" s="163">
        <v>790</v>
      </c>
      <c r="B1146" s="163">
        <v>136</v>
      </c>
      <c r="C1146" s="163">
        <v>1</v>
      </c>
      <c r="D1146" s="164" t="s">
        <v>2168</v>
      </c>
      <c r="E1146" s="163"/>
      <c r="F1146" s="165">
        <v>246.14333333333335</v>
      </c>
      <c r="G1146" s="166" t="s">
        <v>326</v>
      </c>
      <c r="H1146" s="6" t="s">
        <v>5530</v>
      </c>
      <c r="I1146" s="158" t="s">
        <v>1133</v>
      </c>
      <c r="J1146" s="159">
        <v>72400</v>
      </c>
      <c r="K1146" s="158" t="s">
        <v>1247</v>
      </c>
      <c r="L1146" s="158"/>
      <c r="M1146" s="332" t="s">
        <v>1248</v>
      </c>
      <c r="N1146" s="171" t="s">
        <v>1249</v>
      </c>
      <c r="O1146" s="158"/>
      <c r="P1146" s="158"/>
      <c r="Q1146" s="361">
        <v>39.799999999999997</v>
      </c>
      <c r="R1146" s="201" t="s">
        <v>1124</v>
      </c>
      <c r="S1146" s="158"/>
      <c r="T1146" s="158" t="s">
        <v>1250</v>
      </c>
      <c r="U1146" s="158" t="s">
        <v>44</v>
      </c>
      <c r="V1146" s="158"/>
      <c r="W1146" s="158"/>
      <c r="X1146" s="158" t="s">
        <v>44</v>
      </c>
      <c r="Y1146" s="158"/>
      <c r="Z1146" s="158"/>
      <c r="AA1146" s="158"/>
      <c r="AB1146" s="158"/>
      <c r="AC1146" s="158"/>
      <c r="AD1146" s="158"/>
      <c r="AE1146" s="158"/>
      <c r="AF1146" s="158">
        <v>1</v>
      </c>
      <c r="AG1146" s="158">
        <v>1</v>
      </c>
      <c r="AH1146" s="158"/>
      <c r="AI1146" s="158"/>
      <c r="AJ1146" s="158">
        <v>2</v>
      </c>
      <c r="AK1146" s="160" t="s">
        <v>483</v>
      </c>
      <c r="AL1146" s="158" t="s">
        <v>1134</v>
      </c>
      <c r="AM1146" s="158">
        <v>10.278700000000001</v>
      </c>
      <c r="AN1146" s="168">
        <v>0.9</v>
      </c>
      <c r="AO1146" s="163"/>
    </row>
    <row r="1147" spans="1:41" s="163" customFormat="1" x14ac:dyDescent="0.25">
      <c r="A1147" s="163">
        <v>790</v>
      </c>
      <c r="B1147" s="163">
        <v>136</v>
      </c>
      <c r="C1147" s="163">
        <v>2</v>
      </c>
      <c r="D1147" s="164" t="s">
        <v>2169</v>
      </c>
      <c r="F1147" s="165">
        <v>1090</v>
      </c>
      <c r="G1147" s="166" t="s">
        <v>326</v>
      </c>
      <c r="H1147" s="6" t="s">
        <v>5530</v>
      </c>
      <c r="I1147" s="158" t="s">
        <v>1133</v>
      </c>
      <c r="J1147" s="159">
        <v>72401</v>
      </c>
      <c r="K1147" s="158" t="s">
        <v>1251</v>
      </c>
      <c r="L1147" s="158"/>
      <c r="M1147" s="332" t="s">
        <v>1252</v>
      </c>
      <c r="N1147" s="158" t="s">
        <v>1253</v>
      </c>
      <c r="O1147" s="158"/>
      <c r="P1147" s="158"/>
      <c r="Q1147" s="361">
        <v>39.799999999999997</v>
      </c>
      <c r="R1147" s="201" t="s">
        <v>1124</v>
      </c>
      <c r="S1147" s="158"/>
      <c r="T1147" s="158" t="s">
        <v>1250</v>
      </c>
      <c r="U1147" s="158" t="s">
        <v>44</v>
      </c>
      <c r="V1147" s="158"/>
      <c r="W1147" s="158"/>
      <c r="X1147" s="158" t="s">
        <v>44</v>
      </c>
      <c r="Y1147" s="158"/>
      <c r="Z1147" s="158"/>
      <c r="AA1147" s="158"/>
      <c r="AB1147" s="158"/>
      <c r="AC1147" s="158"/>
      <c r="AD1147" s="158"/>
      <c r="AE1147" s="158"/>
      <c r="AF1147" s="158">
        <v>1</v>
      </c>
      <c r="AG1147" s="158">
        <v>1</v>
      </c>
      <c r="AH1147" s="158"/>
      <c r="AI1147" s="158"/>
      <c r="AJ1147" s="158">
        <v>2</v>
      </c>
      <c r="AK1147" s="160" t="s">
        <v>483</v>
      </c>
      <c r="AL1147" s="158" t="s">
        <v>1134</v>
      </c>
      <c r="AM1147" s="158">
        <v>10.278700000000001</v>
      </c>
      <c r="AN1147" s="168">
        <v>0.9</v>
      </c>
    </row>
    <row r="1148" spans="1:41" s="241" customFormat="1" ht="12.75" customHeight="1" x14ac:dyDescent="0.25">
      <c r="A1148" s="234">
        <v>790</v>
      </c>
      <c r="B1148" s="234">
        <v>137</v>
      </c>
      <c r="C1148" s="234"/>
      <c r="D1148" s="235" t="s">
        <v>2126</v>
      </c>
      <c r="E1148" s="236"/>
      <c r="F1148" s="237"/>
      <c r="G1148" s="238"/>
      <c r="H1148" s="238"/>
      <c r="I1148" s="239"/>
      <c r="J1148" s="295"/>
      <c r="K1148" s="239"/>
      <c r="L1148" s="239"/>
      <c r="M1148" s="239"/>
      <c r="N1148" s="239"/>
      <c r="O1148" s="239"/>
      <c r="P1148" s="240"/>
      <c r="Q1148" s="362"/>
      <c r="R1148" s="266"/>
      <c r="S1148" s="239"/>
      <c r="T1148" s="239"/>
      <c r="U1148" s="239"/>
      <c r="V1148" s="239"/>
      <c r="W1148" s="239"/>
      <c r="X1148" s="239"/>
      <c r="Y1148" s="239"/>
      <c r="Z1148" s="239"/>
      <c r="AA1148" s="239"/>
      <c r="AB1148" s="239"/>
      <c r="AC1148" s="239"/>
      <c r="AD1148" s="239"/>
      <c r="AE1148" s="239"/>
      <c r="AF1148" s="239"/>
      <c r="AG1148" s="239"/>
      <c r="AH1148" s="239"/>
      <c r="AI1148" s="239"/>
      <c r="AJ1148" s="239"/>
      <c r="AK1148" s="239"/>
      <c r="AL1148" s="239"/>
      <c r="AM1148" s="239"/>
      <c r="AN1148" s="239"/>
      <c r="AO1148" s="236"/>
    </row>
    <row r="1149" spans="1:41" s="163" customFormat="1" x14ac:dyDescent="0.25">
      <c r="A1149" s="163">
        <v>790</v>
      </c>
      <c r="B1149" s="163">
        <v>137</v>
      </c>
      <c r="C1149" s="163">
        <v>1</v>
      </c>
      <c r="D1149" s="1" t="s">
        <v>263</v>
      </c>
      <c r="E1149" s="1" t="s">
        <v>264</v>
      </c>
      <c r="F1149" s="165">
        <v>6000</v>
      </c>
      <c r="G1149" s="166" t="s">
        <v>326</v>
      </c>
      <c r="H1149" s="6" t="s">
        <v>5530</v>
      </c>
      <c r="I1149" s="16" t="s">
        <v>480</v>
      </c>
      <c r="J1149" s="312">
        <v>411500</v>
      </c>
      <c r="K1149" s="169" t="s">
        <v>537</v>
      </c>
      <c r="L1149" s="169" t="s">
        <v>537</v>
      </c>
      <c r="M1149" s="329" t="s">
        <v>538</v>
      </c>
      <c r="N1149" s="169" t="s">
        <v>539</v>
      </c>
      <c r="O1149" s="169"/>
      <c r="P1149" s="169"/>
      <c r="Q1149" s="364">
        <v>132.3780487804878</v>
      </c>
      <c r="R1149" s="255" t="s">
        <v>326</v>
      </c>
      <c r="S1149" s="16" t="s">
        <v>481</v>
      </c>
      <c r="T1149" s="16" t="s">
        <v>517</v>
      </c>
      <c r="U1149" s="16" t="s">
        <v>482</v>
      </c>
      <c r="V1149" s="16" t="s">
        <v>482</v>
      </c>
      <c r="W1149" s="16" t="s">
        <v>482</v>
      </c>
      <c r="X1149" s="16" t="s">
        <v>482</v>
      </c>
      <c r="Y1149" s="16" t="s">
        <v>482</v>
      </c>
      <c r="Z1149" s="169"/>
      <c r="AA1149" s="169"/>
      <c r="AB1149" s="169"/>
      <c r="AC1149" s="169"/>
      <c r="AD1149" s="169"/>
      <c r="AE1149" s="16" t="s">
        <v>482</v>
      </c>
      <c r="AF1149" s="169">
        <v>1</v>
      </c>
      <c r="AG1149" s="169">
        <v>1</v>
      </c>
      <c r="AH1149" s="169">
        <v>1</v>
      </c>
      <c r="AI1149" s="169"/>
      <c r="AJ1149" s="169">
        <v>3</v>
      </c>
      <c r="AK1149" s="169" t="s">
        <v>521</v>
      </c>
      <c r="AL1149" s="182">
        <v>43817</v>
      </c>
      <c r="AM1149" s="176">
        <v>8.9710000000000001</v>
      </c>
      <c r="AN1149" s="177">
        <v>0.9</v>
      </c>
      <c r="AO1149" s="164"/>
    </row>
    <row r="1150" spans="1:41" s="163" customFormat="1" x14ac:dyDescent="0.25">
      <c r="A1150" s="163">
        <v>790</v>
      </c>
      <c r="B1150" s="163">
        <v>137</v>
      </c>
      <c r="C1150" s="163">
        <v>2</v>
      </c>
      <c r="D1150" s="164" t="s">
        <v>265</v>
      </c>
      <c r="F1150" s="165">
        <v>45</v>
      </c>
      <c r="G1150" s="166" t="s">
        <v>93</v>
      </c>
      <c r="H1150" s="6" t="s">
        <v>5530</v>
      </c>
      <c r="I1150" s="158" t="s">
        <v>1435</v>
      </c>
      <c r="J1150" s="159">
        <v>50884</v>
      </c>
      <c r="K1150" s="158" t="s">
        <v>1870</v>
      </c>
      <c r="L1150" s="158" t="s">
        <v>1870</v>
      </c>
      <c r="M1150" s="332" t="s">
        <v>1871</v>
      </c>
      <c r="N1150" s="158" t="s">
        <v>1872</v>
      </c>
      <c r="O1150" s="158" t="s">
        <v>1873</v>
      </c>
      <c r="P1150" s="158" t="s">
        <v>1600</v>
      </c>
      <c r="Q1150" s="365">
        <v>26.7227</v>
      </c>
      <c r="R1150" s="201" t="s">
        <v>93</v>
      </c>
      <c r="S1150" s="158"/>
      <c r="T1150" s="158" t="s">
        <v>1612</v>
      </c>
      <c r="U1150" s="158" t="s">
        <v>44</v>
      </c>
      <c r="V1150" s="158" t="s">
        <v>44</v>
      </c>
      <c r="W1150" s="158" t="s">
        <v>44</v>
      </c>
      <c r="X1150" s="158" t="s">
        <v>44</v>
      </c>
      <c r="Y1150" s="158" t="s">
        <v>44</v>
      </c>
      <c r="Z1150" s="158" t="s">
        <v>44</v>
      </c>
      <c r="AA1150" s="158" t="s">
        <v>44</v>
      </c>
      <c r="AB1150" s="158" t="s">
        <v>44</v>
      </c>
      <c r="AC1150" s="158" t="s">
        <v>44</v>
      </c>
      <c r="AD1150" s="158" t="s">
        <v>44</v>
      </c>
      <c r="AE1150" s="158" t="s">
        <v>44</v>
      </c>
      <c r="AF1150" s="158">
        <v>1</v>
      </c>
      <c r="AG1150" s="158">
        <v>1</v>
      </c>
      <c r="AH1150" s="158"/>
      <c r="AI1150" s="158"/>
      <c r="AJ1150" s="158">
        <v>2</v>
      </c>
      <c r="AK1150" s="158" t="s">
        <v>484</v>
      </c>
      <c r="AL1150" s="181">
        <v>43435</v>
      </c>
      <c r="AM1150" s="158">
        <v>1</v>
      </c>
      <c r="AN1150" s="168">
        <v>0.9</v>
      </c>
    </row>
    <row r="1151" spans="1:41" s="241" customFormat="1" ht="12.75" customHeight="1" x14ac:dyDescent="0.25">
      <c r="A1151" s="234">
        <v>790</v>
      </c>
      <c r="B1151" s="234">
        <v>138</v>
      </c>
      <c r="C1151" s="234"/>
      <c r="D1151" s="235" t="s">
        <v>2127</v>
      </c>
      <c r="E1151" s="236"/>
      <c r="F1151" s="237"/>
      <c r="G1151" s="238"/>
      <c r="H1151" s="238"/>
      <c r="I1151" s="239"/>
      <c r="J1151" s="295"/>
      <c r="K1151" s="239"/>
      <c r="L1151" s="239"/>
      <c r="M1151" s="239"/>
      <c r="N1151" s="239"/>
      <c r="O1151" s="239"/>
      <c r="P1151" s="240"/>
      <c r="Q1151" s="362"/>
      <c r="R1151" s="266"/>
      <c r="S1151" s="239"/>
      <c r="T1151" s="239"/>
      <c r="U1151" s="239"/>
      <c r="V1151" s="239"/>
      <c r="W1151" s="239"/>
      <c r="X1151" s="239"/>
      <c r="Y1151" s="239"/>
      <c r="Z1151" s="239"/>
      <c r="AA1151" s="239"/>
      <c r="AB1151" s="239"/>
      <c r="AC1151" s="239"/>
      <c r="AD1151" s="239"/>
      <c r="AE1151" s="239"/>
      <c r="AF1151" s="239"/>
      <c r="AG1151" s="239"/>
      <c r="AH1151" s="239"/>
      <c r="AI1151" s="239"/>
      <c r="AJ1151" s="239"/>
      <c r="AK1151" s="239"/>
      <c r="AL1151" s="239"/>
      <c r="AM1151" s="239"/>
      <c r="AN1151" s="239"/>
      <c r="AO1151" s="236"/>
    </row>
    <row r="1152" spans="1:41" s="163" customFormat="1" x14ac:dyDescent="0.2">
      <c r="A1152" s="155">
        <v>790</v>
      </c>
      <c r="B1152" s="155">
        <v>138</v>
      </c>
      <c r="C1152" s="155">
        <v>1</v>
      </c>
      <c r="D1152" s="155" t="s">
        <v>266</v>
      </c>
      <c r="E1152" s="155"/>
      <c r="F1152" s="156">
        <v>53</v>
      </c>
      <c r="G1152" s="157" t="s">
        <v>326</v>
      </c>
      <c r="H1152" s="6" t="s">
        <v>5530</v>
      </c>
      <c r="I1152" s="217" t="s">
        <v>1284</v>
      </c>
      <c r="J1152" s="159">
        <v>510050</v>
      </c>
      <c r="K1152" s="158" t="s">
        <v>1339</v>
      </c>
      <c r="L1152" s="232" t="s">
        <v>5497</v>
      </c>
      <c r="M1152" s="332" t="s">
        <v>1340</v>
      </c>
      <c r="N1152" s="158" t="s">
        <v>1341</v>
      </c>
      <c r="O1152" s="158"/>
      <c r="P1152" s="158"/>
      <c r="Q1152" s="361">
        <v>79.7</v>
      </c>
      <c r="R1152" s="201" t="s">
        <v>326</v>
      </c>
      <c r="S1152" s="158"/>
      <c r="T1152" s="158"/>
      <c r="U1152" s="158" t="s">
        <v>1006</v>
      </c>
      <c r="V1152" s="158"/>
      <c r="W1152" s="158"/>
      <c r="X1152" s="158" t="s">
        <v>1006</v>
      </c>
      <c r="Y1152" s="158"/>
      <c r="Z1152" s="158"/>
      <c r="AA1152" s="158"/>
      <c r="AB1152" s="158"/>
      <c r="AC1152" s="158"/>
      <c r="AD1152" s="158"/>
      <c r="AE1152" s="158"/>
      <c r="AF1152" s="158">
        <v>1</v>
      </c>
      <c r="AG1152" s="158">
        <v>1</v>
      </c>
      <c r="AH1152" s="158">
        <v>1</v>
      </c>
      <c r="AI1152" s="158"/>
      <c r="AJ1152" s="158">
        <v>2</v>
      </c>
      <c r="AK1152" s="160" t="s">
        <v>1289</v>
      </c>
      <c r="AL1152" s="23" t="s">
        <v>1333</v>
      </c>
      <c r="AM1152" s="23" t="s">
        <v>1334</v>
      </c>
      <c r="AN1152" s="158" t="s">
        <v>1290</v>
      </c>
      <c r="AO1152" s="155"/>
    </row>
    <row r="1153" spans="1:41" s="163" customFormat="1" x14ac:dyDescent="0.2">
      <c r="A1153" s="155">
        <v>790</v>
      </c>
      <c r="B1153" s="155">
        <v>138</v>
      </c>
      <c r="C1153" s="155">
        <v>2</v>
      </c>
      <c r="D1153" s="155" t="s">
        <v>267</v>
      </c>
      <c r="E1153" s="155"/>
      <c r="F1153" s="156">
        <v>328</v>
      </c>
      <c r="G1153" s="157" t="s">
        <v>326</v>
      </c>
      <c r="H1153" s="6" t="s">
        <v>5530</v>
      </c>
      <c r="I1153" s="217" t="s">
        <v>1284</v>
      </c>
      <c r="J1153" s="159" t="s">
        <v>1342</v>
      </c>
      <c r="K1153" s="158" t="s">
        <v>1297</v>
      </c>
      <c r="L1153" s="232" t="s">
        <v>5498</v>
      </c>
      <c r="M1153" s="332" t="s">
        <v>1343</v>
      </c>
      <c r="N1153" s="158" t="s">
        <v>1344</v>
      </c>
      <c r="O1153" s="158"/>
      <c r="P1153" s="158"/>
      <c r="Q1153" s="361">
        <v>35.950000000000003</v>
      </c>
      <c r="R1153" s="201" t="s">
        <v>326</v>
      </c>
      <c r="S1153" s="158"/>
      <c r="T1153" s="158"/>
      <c r="U1153" s="158" t="s">
        <v>1006</v>
      </c>
      <c r="V1153" s="158"/>
      <c r="W1153" s="158"/>
      <c r="X1153" s="158" t="s">
        <v>1006</v>
      </c>
      <c r="Y1153" s="158"/>
      <c r="Z1153" s="158"/>
      <c r="AA1153" s="158"/>
      <c r="AB1153" s="158"/>
      <c r="AC1153" s="158"/>
      <c r="AD1153" s="158"/>
      <c r="AE1153" s="158"/>
      <c r="AF1153" s="158">
        <v>1</v>
      </c>
      <c r="AG1153" s="158">
        <v>1</v>
      </c>
      <c r="AH1153" s="158">
        <v>1</v>
      </c>
      <c r="AI1153" s="158"/>
      <c r="AJ1153" s="158">
        <v>2</v>
      </c>
      <c r="AK1153" s="160" t="s">
        <v>1289</v>
      </c>
      <c r="AL1153" s="23" t="s">
        <v>1333</v>
      </c>
      <c r="AM1153" s="23" t="s">
        <v>1334</v>
      </c>
      <c r="AN1153" s="158" t="s">
        <v>1290</v>
      </c>
      <c r="AO1153" s="155"/>
    </row>
    <row r="1154" spans="1:41" s="163" customFormat="1" x14ac:dyDescent="0.2">
      <c r="A1154" s="22">
        <v>790</v>
      </c>
      <c r="B1154" s="22">
        <v>138</v>
      </c>
      <c r="C1154" s="22">
        <v>3</v>
      </c>
      <c r="D1154" s="22" t="s">
        <v>268</v>
      </c>
      <c r="E1154" s="22"/>
      <c r="F1154" s="37">
        <v>1</v>
      </c>
      <c r="G1154" s="157" t="s">
        <v>326</v>
      </c>
      <c r="H1154" s="6" t="s">
        <v>5530</v>
      </c>
      <c r="I1154" s="217" t="s">
        <v>1284</v>
      </c>
      <c r="J1154" s="33">
        <v>510052</v>
      </c>
      <c r="K1154" s="8" t="s">
        <v>1339</v>
      </c>
      <c r="L1154" s="8" t="s">
        <v>5499</v>
      </c>
      <c r="M1154" s="332" t="s">
        <v>1345</v>
      </c>
      <c r="N1154" s="8" t="s">
        <v>1346</v>
      </c>
      <c r="O1154" s="8"/>
      <c r="P1154" s="8"/>
      <c r="Q1154" s="349">
        <v>79.7</v>
      </c>
      <c r="R1154" s="261" t="s">
        <v>326</v>
      </c>
      <c r="S1154" s="8"/>
      <c r="T1154" s="8"/>
      <c r="U1154" s="158" t="s">
        <v>1006</v>
      </c>
      <c r="V1154" s="8"/>
      <c r="W1154" s="8"/>
      <c r="X1154" s="158" t="s">
        <v>1006</v>
      </c>
      <c r="Y1154" s="8"/>
      <c r="Z1154" s="8"/>
      <c r="AA1154" s="8"/>
      <c r="AB1154" s="158"/>
      <c r="AC1154" s="8"/>
      <c r="AD1154" s="8"/>
      <c r="AE1154" s="8"/>
      <c r="AF1154" s="158">
        <v>1</v>
      </c>
      <c r="AG1154" s="8">
        <v>1</v>
      </c>
      <c r="AH1154" s="158">
        <v>1</v>
      </c>
      <c r="AI1154" s="8"/>
      <c r="AJ1154" s="158">
        <v>2</v>
      </c>
      <c r="AK1154" s="9" t="s">
        <v>1289</v>
      </c>
      <c r="AL1154" s="23" t="s">
        <v>1333</v>
      </c>
      <c r="AM1154" s="23" t="s">
        <v>1334</v>
      </c>
      <c r="AN1154" s="8" t="s">
        <v>1290</v>
      </c>
      <c r="AO1154" s="155"/>
    </row>
    <row r="1155" spans="1:41" s="163" customFormat="1" x14ac:dyDescent="0.2">
      <c r="A1155" s="155">
        <v>790</v>
      </c>
      <c r="B1155" s="155">
        <v>138</v>
      </c>
      <c r="C1155" s="155">
        <v>4</v>
      </c>
      <c r="D1155" s="155" t="s">
        <v>269</v>
      </c>
      <c r="E1155" s="155"/>
      <c r="F1155" s="156">
        <v>198</v>
      </c>
      <c r="G1155" s="157" t="s">
        <v>326</v>
      </c>
      <c r="H1155" s="6" t="s">
        <v>5530</v>
      </c>
      <c r="I1155" s="217" t="s">
        <v>1284</v>
      </c>
      <c r="J1155" s="159">
        <v>510035</v>
      </c>
      <c r="K1155" s="158" t="s">
        <v>1297</v>
      </c>
      <c r="L1155" s="232" t="s">
        <v>5500</v>
      </c>
      <c r="M1155" s="332" t="s">
        <v>1347</v>
      </c>
      <c r="N1155" s="158" t="s">
        <v>1348</v>
      </c>
      <c r="O1155" s="158"/>
      <c r="P1155" s="158"/>
      <c r="Q1155" s="361">
        <v>35.92</v>
      </c>
      <c r="R1155" s="201" t="s">
        <v>326</v>
      </c>
      <c r="S1155" s="158"/>
      <c r="T1155" s="158"/>
      <c r="U1155" s="158" t="s">
        <v>1006</v>
      </c>
      <c r="V1155" s="158"/>
      <c r="W1155" s="158"/>
      <c r="X1155" s="158" t="s">
        <v>1006</v>
      </c>
      <c r="Y1155" s="158"/>
      <c r="Z1155" s="158"/>
      <c r="AA1155" s="158"/>
      <c r="AB1155" s="158"/>
      <c r="AC1155" s="158"/>
      <c r="AD1155" s="158"/>
      <c r="AE1155" s="158"/>
      <c r="AF1155" s="158">
        <v>1</v>
      </c>
      <c r="AG1155" s="158">
        <v>1</v>
      </c>
      <c r="AH1155" s="158">
        <v>1</v>
      </c>
      <c r="AI1155" s="158"/>
      <c r="AJ1155" s="158">
        <v>2</v>
      </c>
      <c r="AK1155" s="160" t="s">
        <v>1289</v>
      </c>
      <c r="AL1155" s="23" t="s">
        <v>1333</v>
      </c>
      <c r="AM1155" s="23" t="s">
        <v>1334</v>
      </c>
      <c r="AN1155" s="158" t="s">
        <v>1290</v>
      </c>
      <c r="AO1155" s="155"/>
    </row>
    <row r="1156" spans="1:41" s="163" customFormat="1" x14ac:dyDescent="0.2">
      <c r="A1156" s="155">
        <v>790</v>
      </c>
      <c r="B1156" s="155">
        <v>138</v>
      </c>
      <c r="C1156" s="155">
        <v>5</v>
      </c>
      <c r="D1156" s="155" t="s">
        <v>270</v>
      </c>
      <c r="E1156" s="155"/>
      <c r="F1156" s="156">
        <v>48</v>
      </c>
      <c r="G1156" s="157" t="s">
        <v>326</v>
      </c>
      <c r="H1156" s="6" t="s">
        <v>5530</v>
      </c>
      <c r="I1156" s="217" t="s">
        <v>1284</v>
      </c>
      <c r="J1156" s="159">
        <v>510057</v>
      </c>
      <c r="K1156" s="158" t="s">
        <v>1297</v>
      </c>
      <c r="L1156" s="232" t="s">
        <v>5501</v>
      </c>
      <c r="M1156" s="332" t="s">
        <v>1349</v>
      </c>
      <c r="N1156" s="158" t="s">
        <v>1350</v>
      </c>
      <c r="O1156" s="158"/>
      <c r="P1156" s="158"/>
      <c r="Q1156" s="361">
        <v>35.950000000000003</v>
      </c>
      <c r="R1156" s="201" t="s">
        <v>326</v>
      </c>
      <c r="S1156" s="158"/>
      <c r="T1156" s="158"/>
      <c r="U1156" s="158" t="s">
        <v>1006</v>
      </c>
      <c r="V1156" s="158"/>
      <c r="W1156" s="158"/>
      <c r="X1156" s="158" t="s">
        <v>1006</v>
      </c>
      <c r="Y1156" s="158"/>
      <c r="Z1156" s="158"/>
      <c r="AA1156" s="158"/>
      <c r="AB1156" s="158"/>
      <c r="AC1156" s="158"/>
      <c r="AD1156" s="158"/>
      <c r="AE1156" s="158"/>
      <c r="AF1156" s="158">
        <v>1</v>
      </c>
      <c r="AG1156" s="158">
        <v>1</v>
      </c>
      <c r="AH1156" s="158">
        <v>1</v>
      </c>
      <c r="AI1156" s="158"/>
      <c r="AJ1156" s="158">
        <v>2</v>
      </c>
      <c r="AK1156" s="160" t="s">
        <v>1289</v>
      </c>
      <c r="AL1156" s="23" t="s">
        <v>1333</v>
      </c>
      <c r="AM1156" s="23" t="s">
        <v>1334</v>
      </c>
      <c r="AN1156" s="158" t="s">
        <v>1290</v>
      </c>
      <c r="AO1156" s="155"/>
    </row>
    <row r="1157" spans="1:41" s="153" customFormat="1" x14ac:dyDescent="0.2">
      <c r="A1157" s="155">
        <v>790</v>
      </c>
      <c r="B1157" s="155">
        <v>138</v>
      </c>
      <c r="C1157" s="155">
        <v>6</v>
      </c>
      <c r="D1157" s="155" t="s">
        <v>271</v>
      </c>
      <c r="E1157" s="155"/>
      <c r="F1157" s="156">
        <v>282</v>
      </c>
      <c r="G1157" s="157" t="s">
        <v>326</v>
      </c>
      <c r="H1157" s="6" t="s">
        <v>5530</v>
      </c>
      <c r="I1157" s="217" t="s">
        <v>1284</v>
      </c>
      <c r="J1157" s="159">
        <v>510036</v>
      </c>
      <c r="K1157" s="158" t="s">
        <v>1297</v>
      </c>
      <c r="L1157" s="232" t="s">
        <v>5502</v>
      </c>
      <c r="M1157" s="332" t="s">
        <v>1351</v>
      </c>
      <c r="N1157" s="158" t="s">
        <v>1352</v>
      </c>
      <c r="O1157" s="158"/>
      <c r="P1157" s="158"/>
      <c r="Q1157" s="361">
        <v>35.92</v>
      </c>
      <c r="R1157" s="201" t="s">
        <v>326</v>
      </c>
      <c r="S1157" s="158"/>
      <c r="T1157" s="158"/>
      <c r="U1157" s="158" t="s">
        <v>1006</v>
      </c>
      <c r="V1157" s="158"/>
      <c r="W1157" s="158"/>
      <c r="X1157" s="158" t="s">
        <v>1006</v>
      </c>
      <c r="Y1157" s="158"/>
      <c r="Z1157" s="158"/>
      <c r="AA1157" s="158"/>
      <c r="AB1157" s="158"/>
      <c r="AC1157" s="158"/>
      <c r="AD1157" s="158"/>
      <c r="AE1157" s="158"/>
      <c r="AF1157" s="158">
        <v>1</v>
      </c>
      <c r="AG1157" s="158">
        <v>1</v>
      </c>
      <c r="AH1157" s="158">
        <v>1</v>
      </c>
      <c r="AI1157" s="158"/>
      <c r="AJ1157" s="158">
        <v>2</v>
      </c>
      <c r="AK1157" s="160" t="s">
        <v>1289</v>
      </c>
      <c r="AL1157" s="23" t="s">
        <v>1333</v>
      </c>
      <c r="AM1157" s="23" t="s">
        <v>1334</v>
      </c>
      <c r="AN1157" s="158" t="s">
        <v>1290</v>
      </c>
      <c r="AO1157" s="155"/>
    </row>
    <row r="1158" spans="1:41" s="153" customFormat="1" x14ac:dyDescent="0.2">
      <c r="A1158" s="155">
        <v>790</v>
      </c>
      <c r="B1158" s="155">
        <v>138</v>
      </c>
      <c r="C1158" s="155">
        <v>7</v>
      </c>
      <c r="D1158" s="155" t="s">
        <v>272</v>
      </c>
      <c r="E1158" s="155"/>
      <c r="F1158" s="156">
        <v>278</v>
      </c>
      <c r="G1158" s="157" t="s">
        <v>326</v>
      </c>
      <c r="H1158" s="6" t="s">
        <v>5530</v>
      </c>
      <c r="I1158" s="217" t="s">
        <v>1284</v>
      </c>
      <c r="J1158" s="159">
        <v>510069</v>
      </c>
      <c r="K1158" s="158" t="s">
        <v>1311</v>
      </c>
      <c r="L1158" s="232" t="s">
        <v>5503</v>
      </c>
      <c r="M1158" s="332" t="s">
        <v>1353</v>
      </c>
      <c r="N1158" s="158" t="s">
        <v>1354</v>
      </c>
      <c r="O1158" s="158"/>
      <c r="P1158" s="158"/>
      <c r="Q1158" s="361">
        <v>124.82</v>
      </c>
      <c r="R1158" s="201" t="s">
        <v>326</v>
      </c>
      <c r="S1158" s="158"/>
      <c r="T1158" s="158"/>
      <c r="U1158" s="158" t="s">
        <v>1006</v>
      </c>
      <c r="V1158" s="158"/>
      <c r="W1158" s="158"/>
      <c r="X1158" s="158" t="s">
        <v>1006</v>
      </c>
      <c r="Y1158" s="158"/>
      <c r="Z1158" s="158"/>
      <c r="AA1158" s="158"/>
      <c r="AB1158" s="158"/>
      <c r="AC1158" s="158"/>
      <c r="AD1158" s="158"/>
      <c r="AE1158" s="158"/>
      <c r="AF1158" s="158">
        <v>1</v>
      </c>
      <c r="AG1158" s="158">
        <v>1</v>
      </c>
      <c r="AH1158" s="158">
        <v>1</v>
      </c>
      <c r="AI1158" s="158"/>
      <c r="AJ1158" s="158">
        <v>2</v>
      </c>
      <c r="AK1158" s="160" t="s">
        <v>1289</v>
      </c>
      <c r="AL1158" s="23" t="s">
        <v>1333</v>
      </c>
      <c r="AM1158" s="23" t="s">
        <v>1334</v>
      </c>
      <c r="AN1158" s="158" t="s">
        <v>1290</v>
      </c>
      <c r="AO1158" s="155"/>
    </row>
    <row r="1159" spans="1:41" s="155" customFormat="1" x14ac:dyDescent="0.2">
      <c r="A1159" s="155">
        <v>790</v>
      </c>
      <c r="B1159" s="155">
        <v>138</v>
      </c>
      <c r="C1159" s="155">
        <v>8</v>
      </c>
      <c r="D1159" s="155" t="s">
        <v>273</v>
      </c>
      <c r="F1159" s="156">
        <v>272</v>
      </c>
      <c r="G1159" s="157" t="s">
        <v>326</v>
      </c>
      <c r="H1159" s="6" t="s">
        <v>5530</v>
      </c>
      <c r="I1159" s="217" t="s">
        <v>1284</v>
      </c>
      <c r="J1159" s="159">
        <v>510038</v>
      </c>
      <c r="K1159" s="158" t="s">
        <v>1297</v>
      </c>
      <c r="L1159" s="232" t="s">
        <v>5504</v>
      </c>
      <c r="M1159" s="332" t="s">
        <v>1355</v>
      </c>
      <c r="N1159" s="158" t="s">
        <v>1356</v>
      </c>
      <c r="O1159" s="158"/>
      <c r="P1159" s="158"/>
      <c r="Q1159" s="361">
        <v>37.450000000000003</v>
      </c>
      <c r="R1159" s="201" t="s">
        <v>326</v>
      </c>
      <c r="S1159" s="158"/>
      <c r="T1159" s="158"/>
      <c r="U1159" s="158" t="s">
        <v>1006</v>
      </c>
      <c r="V1159" s="158"/>
      <c r="W1159" s="158"/>
      <c r="X1159" s="158" t="s">
        <v>1006</v>
      </c>
      <c r="Y1159" s="158"/>
      <c r="Z1159" s="158"/>
      <c r="AA1159" s="158"/>
      <c r="AB1159" s="158"/>
      <c r="AC1159" s="158"/>
      <c r="AD1159" s="158"/>
      <c r="AE1159" s="158"/>
      <c r="AF1159" s="158">
        <v>1</v>
      </c>
      <c r="AG1159" s="158">
        <v>1</v>
      </c>
      <c r="AH1159" s="158">
        <v>1</v>
      </c>
      <c r="AI1159" s="158"/>
      <c r="AJ1159" s="158">
        <v>2</v>
      </c>
      <c r="AK1159" s="160" t="s">
        <v>1289</v>
      </c>
      <c r="AL1159" s="23" t="s">
        <v>1333</v>
      </c>
      <c r="AM1159" s="23" t="s">
        <v>1334</v>
      </c>
      <c r="AN1159" s="158" t="s">
        <v>1290</v>
      </c>
    </row>
    <row r="1160" spans="1:41" s="155" customFormat="1" x14ac:dyDescent="0.2">
      <c r="A1160" s="155">
        <v>790</v>
      </c>
      <c r="B1160" s="155">
        <v>138</v>
      </c>
      <c r="C1160" s="155">
        <v>10</v>
      </c>
      <c r="D1160" s="155" t="s">
        <v>274</v>
      </c>
      <c r="F1160" s="156">
        <v>40</v>
      </c>
      <c r="G1160" s="157" t="s">
        <v>326</v>
      </c>
      <c r="H1160" s="6" t="s">
        <v>5530</v>
      </c>
      <c r="I1160" s="217" t="s">
        <v>1284</v>
      </c>
      <c r="J1160" s="159">
        <v>510055</v>
      </c>
      <c r="K1160" s="158" t="s">
        <v>1339</v>
      </c>
      <c r="L1160" s="232" t="s">
        <v>5505</v>
      </c>
      <c r="M1160" s="332" t="s">
        <v>1357</v>
      </c>
      <c r="N1160" s="158" t="s">
        <v>1358</v>
      </c>
      <c r="O1160" s="158"/>
      <c r="P1160" s="158"/>
      <c r="Q1160" s="361">
        <v>79.7</v>
      </c>
      <c r="R1160" s="201" t="s">
        <v>326</v>
      </c>
      <c r="S1160" s="158"/>
      <c r="T1160" s="158"/>
      <c r="U1160" s="158" t="s">
        <v>1006</v>
      </c>
      <c r="V1160" s="158"/>
      <c r="W1160" s="158"/>
      <c r="X1160" s="158" t="s">
        <v>1006</v>
      </c>
      <c r="Y1160" s="158"/>
      <c r="Z1160" s="158"/>
      <c r="AA1160" s="158"/>
      <c r="AB1160" s="158"/>
      <c r="AC1160" s="158"/>
      <c r="AD1160" s="158"/>
      <c r="AE1160" s="158"/>
      <c r="AF1160" s="158">
        <v>1</v>
      </c>
      <c r="AG1160" s="158">
        <v>1</v>
      </c>
      <c r="AH1160" s="158">
        <v>1</v>
      </c>
      <c r="AI1160" s="158"/>
      <c r="AJ1160" s="158">
        <v>2</v>
      </c>
      <c r="AK1160" s="160" t="s">
        <v>1289</v>
      </c>
      <c r="AL1160" s="23" t="s">
        <v>1333</v>
      </c>
      <c r="AM1160" s="23" t="s">
        <v>1334</v>
      </c>
      <c r="AN1160" s="158" t="s">
        <v>1290</v>
      </c>
    </row>
    <row r="1161" spans="1:41" s="155" customFormat="1" x14ac:dyDescent="0.2">
      <c r="A1161" s="155">
        <v>790</v>
      </c>
      <c r="B1161" s="155">
        <v>138</v>
      </c>
      <c r="C1161" s="155">
        <v>11</v>
      </c>
      <c r="D1161" s="155" t="s">
        <v>275</v>
      </c>
      <c r="F1161" s="156">
        <v>48</v>
      </c>
      <c r="G1161" s="157" t="s">
        <v>326</v>
      </c>
      <c r="H1161" s="6" t="s">
        <v>5530</v>
      </c>
      <c r="I1161" s="217" t="s">
        <v>1284</v>
      </c>
      <c r="J1161" s="159">
        <v>510030</v>
      </c>
      <c r="K1161" s="158" t="s">
        <v>1311</v>
      </c>
      <c r="L1161" s="232" t="s">
        <v>5506</v>
      </c>
      <c r="M1161" s="332" t="s">
        <v>1359</v>
      </c>
      <c r="N1161" s="158" t="s">
        <v>1360</v>
      </c>
      <c r="O1161" s="158"/>
      <c r="P1161" s="158"/>
      <c r="Q1161" s="361">
        <v>129.99</v>
      </c>
      <c r="R1161" s="201" t="s">
        <v>326</v>
      </c>
      <c r="S1161" s="158"/>
      <c r="T1161" s="158"/>
      <c r="U1161" s="158" t="s">
        <v>1006</v>
      </c>
      <c r="V1161" s="158"/>
      <c r="W1161" s="158"/>
      <c r="X1161" s="158" t="s">
        <v>1006</v>
      </c>
      <c r="Y1161" s="158"/>
      <c r="Z1161" s="158"/>
      <c r="AA1161" s="158"/>
      <c r="AB1161" s="158"/>
      <c r="AC1161" s="158"/>
      <c r="AD1161" s="158"/>
      <c r="AE1161" s="158"/>
      <c r="AF1161" s="158">
        <v>1</v>
      </c>
      <c r="AG1161" s="158">
        <v>1</v>
      </c>
      <c r="AH1161" s="158">
        <v>1</v>
      </c>
      <c r="AI1161" s="158"/>
      <c r="AJ1161" s="158">
        <v>2</v>
      </c>
      <c r="AK1161" s="160" t="s">
        <v>1289</v>
      </c>
      <c r="AL1161" s="23" t="s">
        <v>1333</v>
      </c>
      <c r="AM1161" s="23" t="s">
        <v>1334</v>
      </c>
      <c r="AN1161" s="158" t="s">
        <v>1290</v>
      </c>
    </row>
    <row r="1162" spans="1:41" s="155" customFormat="1" x14ac:dyDescent="0.2">
      <c r="A1162" s="155">
        <v>790</v>
      </c>
      <c r="B1162" s="155">
        <v>138</v>
      </c>
      <c r="C1162" s="155">
        <v>12</v>
      </c>
      <c r="D1162" s="155" t="s">
        <v>276</v>
      </c>
      <c r="F1162" s="156">
        <v>86</v>
      </c>
      <c r="G1162" s="157" t="s">
        <v>326</v>
      </c>
      <c r="H1162" s="6" t="s">
        <v>5530</v>
      </c>
      <c r="I1162" s="217" t="s">
        <v>1284</v>
      </c>
      <c r="J1162" s="159">
        <v>510039</v>
      </c>
      <c r="K1162" s="158" t="s">
        <v>1297</v>
      </c>
      <c r="L1162" s="232" t="s">
        <v>5507</v>
      </c>
      <c r="M1162" s="332" t="s">
        <v>1361</v>
      </c>
      <c r="N1162" s="158" t="s">
        <v>1362</v>
      </c>
      <c r="O1162" s="158"/>
      <c r="P1162" s="158"/>
      <c r="Q1162" s="361">
        <v>37.96</v>
      </c>
      <c r="R1162" s="201" t="s">
        <v>326</v>
      </c>
      <c r="S1162" s="158"/>
      <c r="T1162" s="158"/>
      <c r="U1162" s="158" t="s">
        <v>1006</v>
      </c>
      <c r="V1162" s="158"/>
      <c r="W1162" s="158"/>
      <c r="X1162" s="158" t="s">
        <v>1006</v>
      </c>
      <c r="Y1162" s="158"/>
      <c r="Z1162" s="158"/>
      <c r="AA1162" s="158"/>
      <c r="AB1162" s="158"/>
      <c r="AC1162" s="158"/>
      <c r="AD1162" s="158"/>
      <c r="AE1162" s="158"/>
      <c r="AF1162" s="158">
        <v>1</v>
      </c>
      <c r="AG1162" s="158">
        <v>1</v>
      </c>
      <c r="AH1162" s="158">
        <v>1</v>
      </c>
      <c r="AI1162" s="158"/>
      <c r="AJ1162" s="158">
        <v>2</v>
      </c>
      <c r="AK1162" s="160" t="s">
        <v>1289</v>
      </c>
      <c r="AL1162" s="23" t="s">
        <v>1333</v>
      </c>
      <c r="AM1162" s="23" t="s">
        <v>1334</v>
      </c>
      <c r="AN1162" s="158" t="s">
        <v>1290</v>
      </c>
    </row>
    <row r="1163" spans="1:41" s="155" customFormat="1" x14ac:dyDescent="0.2">
      <c r="A1163" s="155">
        <v>790</v>
      </c>
      <c r="B1163" s="155">
        <v>138</v>
      </c>
      <c r="C1163" s="155">
        <v>13</v>
      </c>
      <c r="D1163" s="155" t="s">
        <v>277</v>
      </c>
      <c r="F1163" s="156">
        <v>288</v>
      </c>
      <c r="G1163" s="157" t="s">
        <v>326</v>
      </c>
      <c r="H1163" s="6" t="s">
        <v>5530</v>
      </c>
      <c r="I1163" s="217" t="s">
        <v>1284</v>
      </c>
      <c r="J1163" s="159">
        <v>510037</v>
      </c>
      <c r="K1163" s="158" t="s">
        <v>1297</v>
      </c>
      <c r="L1163" s="232" t="s">
        <v>5508</v>
      </c>
      <c r="M1163" s="332" t="s">
        <v>1363</v>
      </c>
      <c r="N1163" s="158" t="s">
        <v>1364</v>
      </c>
      <c r="O1163" s="158"/>
      <c r="P1163" s="158"/>
      <c r="Q1163" s="361">
        <v>36.950000000000003</v>
      </c>
      <c r="R1163" s="201" t="s">
        <v>326</v>
      </c>
      <c r="S1163" s="158"/>
      <c r="T1163" s="158"/>
      <c r="U1163" s="158" t="s">
        <v>1006</v>
      </c>
      <c r="V1163" s="158"/>
      <c r="W1163" s="158"/>
      <c r="X1163" s="158" t="s">
        <v>1006</v>
      </c>
      <c r="Y1163" s="158"/>
      <c r="Z1163" s="158"/>
      <c r="AA1163" s="158"/>
      <c r="AB1163" s="158"/>
      <c r="AC1163" s="158"/>
      <c r="AD1163" s="158"/>
      <c r="AE1163" s="158"/>
      <c r="AF1163" s="158">
        <v>1</v>
      </c>
      <c r="AG1163" s="158">
        <v>1</v>
      </c>
      <c r="AH1163" s="158">
        <v>1</v>
      </c>
      <c r="AI1163" s="158"/>
      <c r="AJ1163" s="158">
        <v>2</v>
      </c>
      <c r="AK1163" s="160" t="s">
        <v>1289</v>
      </c>
      <c r="AL1163" s="23" t="s">
        <v>1333</v>
      </c>
      <c r="AM1163" s="23" t="s">
        <v>1334</v>
      </c>
      <c r="AN1163" s="158" t="s">
        <v>1290</v>
      </c>
    </row>
    <row r="1164" spans="1:41" s="241" customFormat="1" ht="12.75" customHeight="1" x14ac:dyDescent="0.25">
      <c r="A1164" s="234">
        <v>790</v>
      </c>
      <c r="B1164" s="234">
        <v>139</v>
      </c>
      <c r="C1164" s="234"/>
      <c r="D1164" s="235" t="s">
        <v>2128</v>
      </c>
      <c r="E1164" s="236"/>
      <c r="F1164" s="237"/>
      <c r="G1164" s="238"/>
      <c r="H1164" s="238"/>
      <c r="I1164" s="239"/>
      <c r="J1164" s="295"/>
      <c r="K1164" s="239"/>
      <c r="L1164" s="239"/>
      <c r="M1164" s="239"/>
      <c r="N1164" s="239"/>
      <c r="O1164" s="239"/>
      <c r="P1164" s="240"/>
      <c r="Q1164" s="362"/>
      <c r="R1164" s="266"/>
      <c r="S1164" s="239"/>
      <c r="T1164" s="239"/>
      <c r="U1164" s="239"/>
      <c r="V1164" s="239"/>
      <c r="W1164" s="239"/>
      <c r="X1164" s="239"/>
      <c r="Y1164" s="239"/>
      <c r="Z1164" s="239"/>
      <c r="AA1164" s="239"/>
      <c r="AB1164" s="239"/>
      <c r="AC1164" s="239"/>
      <c r="AD1164" s="239"/>
      <c r="AE1164" s="239"/>
      <c r="AF1164" s="239"/>
      <c r="AG1164" s="239"/>
      <c r="AH1164" s="239"/>
      <c r="AI1164" s="239"/>
      <c r="AJ1164" s="239"/>
      <c r="AK1164" s="239"/>
      <c r="AL1164" s="239"/>
      <c r="AM1164" s="239"/>
      <c r="AN1164" s="239"/>
      <c r="AO1164" s="236"/>
    </row>
    <row r="1165" spans="1:41" s="155" customFormat="1" x14ac:dyDescent="0.25">
      <c r="A1165" s="163">
        <v>790</v>
      </c>
      <c r="B1165" s="163">
        <v>139</v>
      </c>
      <c r="C1165" s="163">
        <v>1</v>
      </c>
      <c r="D1165" s="164" t="s">
        <v>278</v>
      </c>
      <c r="E1165" s="163"/>
      <c r="F1165" s="165">
        <v>305</v>
      </c>
      <c r="G1165" s="166" t="s">
        <v>326</v>
      </c>
      <c r="H1165" s="6" t="s">
        <v>5530</v>
      </c>
      <c r="I1165" s="158" t="s">
        <v>1435</v>
      </c>
      <c r="J1165" s="159">
        <v>4630</v>
      </c>
      <c r="K1165" s="158" t="s">
        <v>1875</v>
      </c>
      <c r="L1165" s="158" t="s">
        <v>1875</v>
      </c>
      <c r="M1165" s="332" t="s">
        <v>1876</v>
      </c>
      <c r="N1165" s="158" t="s">
        <v>1877</v>
      </c>
      <c r="O1165" s="158" t="s">
        <v>1878</v>
      </c>
      <c r="P1165" s="158" t="s">
        <v>1600</v>
      </c>
      <c r="Q1165" s="361">
        <v>1.7623</v>
      </c>
      <c r="R1165" s="201" t="s">
        <v>93</v>
      </c>
      <c r="S1165" s="158"/>
      <c r="T1165" s="158" t="s">
        <v>1874</v>
      </c>
      <c r="U1165" s="158" t="s">
        <v>44</v>
      </c>
      <c r="V1165" s="158" t="s">
        <v>44</v>
      </c>
      <c r="W1165" s="158" t="s">
        <v>44</v>
      </c>
      <c r="X1165" s="158" t="s">
        <v>44</v>
      </c>
      <c r="Y1165" s="158" t="s">
        <v>44</v>
      </c>
      <c r="Z1165" s="158" t="s">
        <v>44</v>
      </c>
      <c r="AA1165" s="158" t="s">
        <v>44</v>
      </c>
      <c r="AB1165" s="158" t="s">
        <v>44</v>
      </c>
      <c r="AC1165" s="158" t="s">
        <v>44</v>
      </c>
      <c r="AD1165" s="158" t="s">
        <v>44</v>
      </c>
      <c r="AE1165" s="158" t="s">
        <v>44</v>
      </c>
      <c r="AF1165" s="158">
        <v>25</v>
      </c>
      <c r="AG1165" s="158">
        <v>25</v>
      </c>
      <c r="AH1165" s="158"/>
      <c r="AI1165" s="158"/>
      <c r="AJ1165" s="158">
        <v>2</v>
      </c>
      <c r="AK1165" s="158" t="s">
        <v>484</v>
      </c>
      <c r="AL1165" s="181">
        <v>43435</v>
      </c>
      <c r="AM1165" s="158">
        <v>1</v>
      </c>
      <c r="AN1165" s="168">
        <v>0.9</v>
      </c>
      <c r="AO1165" s="163"/>
    </row>
    <row r="1166" spans="1:41" s="155" customFormat="1" x14ac:dyDescent="0.25">
      <c r="A1166" s="163">
        <v>790</v>
      </c>
      <c r="B1166" s="163">
        <v>139</v>
      </c>
      <c r="C1166" s="163">
        <v>2</v>
      </c>
      <c r="D1166" s="164" t="s">
        <v>279</v>
      </c>
      <c r="E1166" s="163"/>
      <c r="F1166" s="165">
        <v>159</v>
      </c>
      <c r="G1166" s="166" t="s">
        <v>326</v>
      </c>
      <c r="H1166" s="6" t="s">
        <v>5530</v>
      </c>
      <c r="I1166" s="158" t="s">
        <v>1435</v>
      </c>
      <c r="J1166" s="159">
        <v>4631</v>
      </c>
      <c r="K1166" s="158" t="s">
        <v>1879</v>
      </c>
      <c r="L1166" s="158" t="s">
        <v>1879</v>
      </c>
      <c r="M1166" s="332" t="s">
        <v>1880</v>
      </c>
      <c r="N1166" s="158" t="s">
        <v>1881</v>
      </c>
      <c r="O1166" s="158" t="s">
        <v>1882</v>
      </c>
      <c r="P1166" s="158" t="s">
        <v>1600</v>
      </c>
      <c r="Q1166" s="361">
        <v>1.7623</v>
      </c>
      <c r="R1166" s="201" t="s">
        <v>93</v>
      </c>
      <c r="S1166" s="158"/>
      <c r="T1166" s="158" t="s">
        <v>1874</v>
      </c>
      <c r="U1166" s="158" t="s">
        <v>44</v>
      </c>
      <c r="V1166" s="158" t="s">
        <v>44</v>
      </c>
      <c r="W1166" s="158" t="s">
        <v>44</v>
      </c>
      <c r="X1166" s="158" t="s">
        <v>44</v>
      </c>
      <c r="Y1166" s="158" t="s">
        <v>44</v>
      </c>
      <c r="Z1166" s="158" t="s">
        <v>44</v>
      </c>
      <c r="AA1166" s="158" t="s">
        <v>44</v>
      </c>
      <c r="AB1166" s="158" t="s">
        <v>44</v>
      </c>
      <c r="AC1166" s="158" t="s">
        <v>44</v>
      </c>
      <c r="AD1166" s="158" t="s">
        <v>44</v>
      </c>
      <c r="AE1166" s="158" t="s">
        <v>44</v>
      </c>
      <c r="AF1166" s="158">
        <v>25</v>
      </c>
      <c r="AG1166" s="158">
        <v>25</v>
      </c>
      <c r="AH1166" s="158"/>
      <c r="AI1166" s="158"/>
      <c r="AJ1166" s="158">
        <v>2</v>
      </c>
      <c r="AK1166" s="158" t="s">
        <v>484</v>
      </c>
      <c r="AL1166" s="181">
        <v>43435</v>
      </c>
      <c r="AM1166" s="158">
        <v>1</v>
      </c>
      <c r="AN1166" s="168">
        <v>0.9</v>
      </c>
      <c r="AO1166" s="163"/>
    </row>
    <row r="1167" spans="1:41" s="155" customFormat="1" x14ac:dyDescent="0.25">
      <c r="A1167" s="163">
        <v>790</v>
      </c>
      <c r="B1167" s="163">
        <v>139</v>
      </c>
      <c r="C1167" s="163">
        <v>3</v>
      </c>
      <c r="D1167" s="164" t="s">
        <v>280</v>
      </c>
      <c r="E1167" s="163"/>
      <c r="F1167" s="165">
        <v>192</v>
      </c>
      <c r="G1167" s="166" t="s">
        <v>326</v>
      </c>
      <c r="H1167" s="6" t="s">
        <v>5530</v>
      </c>
      <c r="I1167" s="158" t="s">
        <v>1435</v>
      </c>
      <c r="J1167" s="159">
        <v>4672</v>
      </c>
      <c r="K1167" s="158" t="s">
        <v>1883</v>
      </c>
      <c r="L1167" s="158" t="s">
        <v>1883</v>
      </c>
      <c r="M1167" s="332" t="s">
        <v>1884</v>
      </c>
      <c r="N1167" s="158" t="s">
        <v>1885</v>
      </c>
      <c r="O1167" s="158" t="s">
        <v>1886</v>
      </c>
      <c r="P1167" s="158" t="s">
        <v>1600</v>
      </c>
      <c r="Q1167" s="361">
        <v>0.30559999999999998</v>
      </c>
      <c r="R1167" s="201" t="s">
        <v>93</v>
      </c>
      <c r="S1167" s="158"/>
      <c r="T1167" s="158" t="s">
        <v>1874</v>
      </c>
      <c r="U1167" s="158" t="s">
        <v>44</v>
      </c>
      <c r="V1167" s="158" t="s">
        <v>44</v>
      </c>
      <c r="W1167" s="158" t="s">
        <v>44</v>
      </c>
      <c r="X1167" s="158" t="s">
        <v>44</v>
      </c>
      <c r="Y1167" s="158" t="s">
        <v>44</v>
      </c>
      <c r="Z1167" s="158" t="s">
        <v>44</v>
      </c>
      <c r="AA1167" s="158" t="s">
        <v>44</v>
      </c>
      <c r="AB1167" s="158" t="s">
        <v>44</v>
      </c>
      <c r="AC1167" s="158" t="s">
        <v>44</v>
      </c>
      <c r="AD1167" s="158" t="s">
        <v>44</v>
      </c>
      <c r="AE1167" s="158" t="s">
        <v>44</v>
      </c>
      <c r="AF1167" s="158">
        <v>100</v>
      </c>
      <c r="AG1167" s="158">
        <v>100</v>
      </c>
      <c r="AH1167" s="158"/>
      <c r="AI1167" s="158"/>
      <c r="AJ1167" s="158">
        <v>2</v>
      </c>
      <c r="AK1167" s="158" t="s">
        <v>484</v>
      </c>
      <c r="AL1167" s="181">
        <v>43435</v>
      </c>
      <c r="AM1167" s="158">
        <v>1</v>
      </c>
      <c r="AN1167" s="168">
        <v>0.9</v>
      </c>
      <c r="AO1167" s="163"/>
    </row>
    <row r="1168" spans="1:41" s="241" customFormat="1" ht="12.75" customHeight="1" x14ac:dyDescent="0.25">
      <c r="A1168" s="234">
        <v>790</v>
      </c>
      <c r="B1168" s="234">
        <v>140</v>
      </c>
      <c r="C1168" s="234"/>
      <c r="D1168" s="235" t="s">
        <v>2129</v>
      </c>
      <c r="E1168" s="236"/>
      <c r="F1168" s="237"/>
      <c r="G1168" s="238"/>
      <c r="H1168" s="238"/>
      <c r="I1168" s="239"/>
      <c r="J1168" s="295"/>
      <c r="K1168" s="239"/>
      <c r="L1168" s="239"/>
      <c r="M1168" s="239"/>
      <c r="N1168" s="239"/>
      <c r="O1168" s="239"/>
      <c r="P1168" s="240"/>
      <c r="Q1168" s="362"/>
      <c r="R1168" s="266"/>
      <c r="S1168" s="239"/>
      <c r="T1168" s="239"/>
      <c r="U1168" s="239"/>
      <c r="V1168" s="239"/>
      <c r="W1168" s="239"/>
      <c r="X1168" s="239"/>
      <c r="Y1168" s="239"/>
      <c r="Z1168" s="239"/>
      <c r="AA1168" s="239"/>
      <c r="AB1168" s="239"/>
      <c r="AC1168" s="239"/>
      <c r="AD1168" s="239"/>
      <c r="AE1168" s="239"/>
      <c r="AF1168" s="239"/>
      <c r="AG1168" s="239"/>
      <c r="AH1168" s="239"/>
      <c r="AI1168" s="239"/>
      <c r="AJ1168" s="239"/>
      <c r="AK1168" s="239"/>
      <c r="AL1168" s="239"/>
      <c r="AM1168" s="239"/>
      <c r="AN1168" s="239"/>
      <c r="AO1168" s="236"/>
    </row>
    <row r="1169" spans="1:41" s="155" customFormat="1" x14ac:dyDescent="0.25">
      <c r="A1169" s="163">
        <v>790</v>
      </c>
      <c r="B1169" s="163">
        <v>140</v>
      </c>
      <c r="C1169" s="163">
        <v>1</v>
      </c>
      <c r="D1169" s="163" t="s">
        <v>477</v>
      </c>
      <c r="E1169" s="163"/>
      <c r="F1169" s="165">
        <v>330.5</v>
      </c>
      <c r="G1169" s="166" t="s">
        <v>326</v>
      </c>
      <c r="H1169" s="6" t="s">
        <v>5530</v>
      </c>
      <c r="I1169" s="158" t="s">
        <v>1435</v>
      </c>
      <c r="J1169" s="159">
        <v>49687</v>
      </c>
      <c r="K1169" s="158" t="s">
        <v>1887</v>
      </c>
      <c r="L1169" s="158" t="s">
        <v>1887</v>
      </c>
      <c r="M1169" s="332" t="s">
        <v>1888</v>
      </c>
      <c r="N1169" s="158" t="s">
        <v>1889</v>
      </c>
      <c r="O1169" s="158" t="s">
        <v>1890</v>
      </c>
      <c r="P1169" s="158" t="s">
        <v>1600</v>
      </c>
      <c r="Q1169" s="361">
        <v>6.1757999999999997</v>
      </c>
      <c r="R1169" s="201" t="s">
        <v>93</v>
      </c>
      <c r="S1169" s="158" t="s">
        <v>1633</v>
      </c>
      <c r="T1169" s="158" t="s">
        <v>1874</v>
      </c>
      <c r="U1169" s="158" t="s">
        <v>44</v>
      </c>
      <c r="V1169" s="158" t="s">
        <v>44</v>
      </c>
      <c r="W1169" s="158" t="s">
        <v>44</v>
      </c>
      <c r="X1169" s="158" t="s">
        <v>44</v>
      </c>
      <c r="Y1169" s="158" t="s">
        <v>44</v>
      </c>
      <c r="Z1169" s="158" t="s">
        <v>44</v>
      </c>
      <c r="AA1169" s="158" t="s">
        <v>44</v>
      </c>
      <c r="AB1169" s="158" t="s">
        <v>44</v>
      </c>
      <c r="AC1169" s="158" t="s">
        <v>44</v>
      </c>
      <c r="AD1169" s="158" t="s">
        <v>44</v>
      </c>
      <c r="AE1169" s="158" t="s">
        <v>44</v>
      </c>
      <c r="AF1169" s="158">
        <v>40</v>
      </c>
      <c r="AG1169" s="158">
        <v>40</v>
      </c>
      <c r="AH1169" s="158"/>
      <c r="AI1169" s="158"/>
      <c r="AJ1169" s="158">
        <v>2</v>
      </c>
      <c r="AK1169" s="158" t="s">
        <v>483</v>
      </c>
      <c r="AL1169" s="181">
        <v>43435</v>
      </c>
      <c r="AM1169" s="158">
        <v>10.2753</v>
      </c>
      <c r="AN1169" s="168">
        <v>0.9</v>
      </c>
      <c r="AO1169" s="163"/>
    </row>
    <row r="1170" spans="1:41" s="155" customFormat="1" x14ac:dyDescent="0.25">
      <c r="A1170" s="163">
        <v>790</v>
      </c>
      <c r="B1170" s="163">
        <v>140</v>
      </c>
      <c r="C1170" s="163">
        <v>2</v>
      </c>
      <c r="D1170" s="163" t="s">
        <v>475</v>
      </c>
      <c r="E1170" s="163"/>
      <c r="F1170" s="165">
        <v>114.25</v>
      </c>
      <c r="G1170" s="166" t="s">
        <v>326</v>
      </c>
      <c r="H1170" s="6" t="s">
        <v>5530</v>
      </c>
      <c r="I1170" s="158" t="s">
        <v>1435</v>
      </c>
      <c r="J1170" s="159">
        <v>49688</v>
      </c>
      <c r="K1170" s="158" t="s">
        <v>1891</v>
      </c>
      <c r="L1170" s="158" t="s">
        <v>1891</v>
      </c>
      <c r="M1170" s="332" t="s">
        <v>1892</v>
      </c>
      <c r="N1170" s="158" t="s">
        <v>1893</v>
      </c>
      <c r="O1170" s="158" t="s">
        <v>1894</v>
      </c>
      <c r="P1170" s="158" t="s">
        <v>1600</v>
      </c>
      <c r="Q1170" s="361">
        <v>6.1757999999999997</v>
      </c>
      <c r="R1170" s="201" t="s">
        <v>93</v>
      </c>
      <c r="S1170" s="158" t="s">
        <v>1633</v>
      </c>
      <c r="T1170" s="158" t="s">
        <v>1874</v>
      </c>
      <c r="U1170" s="158" t="s">
        <v>44</v>
      </c>
      <c r="V1170" s="158" t="s">
        <v>44</v>
      </c>
      <c r="W1170" s="158" t="s">
        <v>44</v>
      </c>
      <c r="X1170" s="158" t="s">
        <v>44</v>
      </c>
      <c r="Y1170" s="158" t="s">
        <v>44</v>
      </c>
      <c r="Z1170" s="158" t="s">
        <v>44</v>
      </c>
      <c r="AA1170" s="158" t="s">
        <v>44</v>
      </c>
      <c r="AB1170" s="158" t="s">
        <v>44</v>
      </c>
      <c r="AC1170" s="158" t="s">
        <v>44</v>
      </c>
      <c r="AD1170" s="158" t="s">
        <v>44</v>
      </c>
      <c r="AE1170" s="158" t="s">
        <v>44</v>
      </c>
      <c r="AF1170" s="158">
        <v>40</v>
      </c>
      <c r="AG1170" s="158">
        <v>40</v>
      </c>
      <c r="AH1170" s="158"/>
      <c r="AI1170" s="158"/>
      <c r="AJ1170" s="158">
        <v>2</v>
      </c>
      <c r="AK1170" s="158" t="s">
        <v>483</v>
      </c>
      <c r="AL1170" s="181">
        <v>43435</v>
      </c>
      <c r="AM1170" s="158">
        <v>10.2753</v>
      </c>
      <c r="AN1170" s="168">
        <v>0.9</v>
      </c>
      <c r="AO1170" s="163"/>
    </row>
    <row r="1171" spans="1:41" s="241" customFormat="1" ht="12.75" customHeight="1" x14ac:dyDescent="0.25">
      <c r="A1171" s="234">
        <v>790</v>
      </c>
      <c r="B1171" s="234">
        <v>141</v>
      </c>
      <c r="C1171" s="234"/>
      <c r="D1171" s="235" t="s">
        <v>2130</v>
      </c>
      <c r="E1171" s="236"/>
      <c r="F1171" s="237"/>
      <c r="G1171" s="238"/>
      <c r="H1171" s="238"/>
      <c r="I1171" s="239"/>
      <c r="J1171" s="295"/>
      <c r="K1171" s="239"/>
      <c r="L1171" s="239"/>
      <c r="M1171" s="239"/>
      <c r="N1171" s="239"/>
      <c r="O1171" s="239"/>
      <c r="P1171" s="240"/>
      <c r="Q1171" s="362"/>
      <c r="R1171" s="266"/>
      <c r="S1171" s="239"/>
      <c r="T1171" s="239"/>
      <c r="U1171" s="239"/>
      <c r="V1171" s="239"/>
      <c r="W1171" s="239"/>
      <c r="X1171" s="239"/>
      <c r="Y1171" s="239"/>
      <c r="Z1171" s="239"/>
      <c r="AA1171" s="239"/>
      <c r="AB1171" s="239"/>
      <c r="AC1171" s="239"/>
      <c r="AD1171" s="239"/>
      <c r="AE1171" s="239"/>
      <c r="AF1171" s="239"/>
      <c r="AG1171" s="239"/>
      <c r="AH1171" s="239"/>
      <c r="AI1171" s="239"/>
      <c r="AJ1171" s="239"/>
      <c r="AK1171" s="239"/>
      <c r="AL1171" s="239"/>
      <c r="AM1171" s="239"/>
      <c r="AN1171" s="239"/>
      <c r="AO1171" s="236"/>
    </row>
    <row r="1172" spans="1:41" s="155" customFormat="1" ht="13.5" customHeight="1" x14ac:dyDescent="0.2">
      <c r="A1172" s="155">
        <v>790</v>
      </c>
      <c r="B1172" s="155">
        <v>141</v>
      </c>
      <c r="C1172" s="155">
        <v>1</v>
      </c>
      <c r="D1172" s="155" t="s">
        <v>281</v>
      </c>
      <c r="F1172" s="156" t="s">
        <v>178</v>
      </c>
      <c r="G1172" s="157" t="s">
        <v>326</v>
      </c>
      <c r="H1172" s="6" t="s">
        <v>5530</v>
      </c>
      <c r="I1172" s="217" t="s">
        <v>1284</v>
      </c>
      <c r="J1172" s="159" t="s">
        <v>1366</v>
      </c>
      <c r="K1172" s="158" t="s">
        <v>1313</v>
      </c>
      <c r="L1172" s="232" t="s">
        <v>5509</v>
      </c>
      <c r="M1172" s="332" t="s">
        <v>1367</v>
      </c>
      <c r="N1172" s="158" t="s">
        <v>1368</v>
      </c>
      <c r="O1172" s="158"/>
      <c r="P1172" s="158"/>
      <c r="Q1172" s="361">
        <v>524.91999999999996</v>
      </c>
      <c r="R1172" s="201" t="s">
        <v>326</v>
      </c>
      <c r="S1172" s="158"/>
      <c r="T1172" s="158"/>
      <c r="U1172" s="158" t="s">
        <v>1006</v>
      </c>
      <c r="V1172" s="158"/>
      <c r="W1172" s="158"/>
      <c r="X1172" s="158" t="s">
        <v>1006</v>
      </c>
      <c r="Y1172" s="158"/>
      <c r="Z1172" s="158"/>
      <c r="AA1172" s="158"/>
      <c r="AB1172" s="158"/>
      <c r="AC1172" s="158"/>
      <c r="AD1172" s="158"/>
      <c r="AE1172" s="158"/>
      <c r="AF1172" s="158">
        <v>1</v>
      </c>
      <c r="AG1172" s="158">
        <v>1</v>
      </c>
      <c r="AH1172" s="158">
        <v>1</v>
      </c>
      <c r="AI1172" s="158"/>
      <c r="AJ1172" s="158">
        <v>2</v>
      </c>
      <c r="AK1172" s="160" t="s">
        <v>1289</v>
      </c>
      <c r="AL1172" s="23" t="s">
        <v>1333</v>
      </c>
      <c r="AM1172" s="23" t="s">
        <v>1334</v>
      </c>
      <c r="AN1172" s="158" t="s">
        <v>1290</v>
      </c>
    </row>
    <row r="1173" spans="1:41" s="155" customFormat="1" ht="13.5" customHeight="1" x14ac:dyDescent="0.2">
      <c r="A1173" s="155">
        <v>790</v>
      </c>
      <c r="B1173" s="155">
        <v>141</v>
      </c>
      <c r="C1173" s="155">
        <v>2</v>
      </c>
      <c r="D1173" s="155" t="s">
        <v>282</v>
      </c>
      <c r="F1173" s="156" t="s">
        <v>178</v>
      </c>
      <c r="G1173" s="157" t="s">
        <v>326</v>
      </c>
      <c r="H1173" s="6" t="s">
        <v>5530</v>
      </c>
      <c r="I1173" s="217" t="s">
        <v>1284</v>
      </c>
      <c r="J1173" s="159" t="s">
        <v>1369</v>
      </c>
      <c r="K1173" s="158" t="s">
        <v>1313</v>
      </c>
      <c r="L1173" s="232" t="s">
        <v>5510</v>
      </c>
      <c r="M1173" s="332" t="s">
        <v>1370</v>
      </c>
      <c r="N1173" s="158" t="s">
        <v>1371</v>
      </c>
      <c r="O1173" s="158"/>
      <c r="P1173" s="158"/>
      <c r="Q1173" s="361">
        <v>552.84</v>
      </c>
      <c r="R1173" s="201" t="s">
        <v>326</v>
      </c>
      <c r="S1173" s="158"/>
      <c r="T1173" s="158"/>
      <c r="U1173" s="158" t="s">
        <v>1006</v>
      </c>
      <c r="V1173" s="158"/>
      <c r="W1173" s="158"/>
      <c r="X1173" s="158" t="s">
        <v>1006</v>
      </c>
      <c r="Y1173" s="158"/>
      <c r="Z1173" s="158"/>
      <c r="AA1173" s="158"/>
      <c r="AB1173" s="158"/>
      <c r="AC1173" s="158"/>
      <c r="AD1173" s="158"/>
      <c r="AE1173" s="158"/>
      <c r="AF1173" s="158">
        <v>1</v>
      </c>
      <c r="AG1173" s="158">
        <v>1</v>
      </c>
      <c r="AH1173" s="158">
        <v>1</v>
      </c>
      <c r="AI1173" s="158"/>
      <c r="AJ1173" s="158">
        <v>2</v>
      </c>
      <c r="AK1173" s="160" t="s">
        <v>1289</v>
      </c>
      <c r="AL1173" s="23" t="s">
        <v>1333</v>
      </c>
      <c r="AM1173" s="23" t="s">
        <v>1334</v>
      </c>
      <c r="AN1173" s="158" t="s">
        <v>1290</v>
      </c>
    </row>
    <row r="1174" spans="1:41" s="241" customFormat="1" ht="12.75" customHeight="1" x14ac:dyDescent="0.25">
      <c r="A1174" s="234">
        <v>790</v>
      </c>
      <c r="B1174" s="234">
        <v>142</v>
      </c>
      <c r="C1174" s="234"/>
      <c r="D1174" s="235" t="s">
        <v>2131</v>
      </c>
      <c r="E1174" s="236"/>
      <c r="F1174" s="237"/>
      <c r="G1174" s="238"/>
      <c r="H1174" s="238"/>
      <c r="I1174" s="239"/>
      <c r="J1174" s="295"/>
      <c r="K1174" s="239"/>
      <c r="L1174" s="239"/>
      <c r="M1174" s="239"/>
      <c r="N1174" s="239"/>
      <c r="O1174" s="239"/>
      <c r="P1174" s="240"/>
      <c r="Q1174" s="362"/>
      <c r="R1174" s="266"/>
      <c r="S1174" s="239"/>
      <c r="T1174" s="239"/>
      <c r="U1174" s="239"/>
      <c r="V1174" s="239"/>
      <c r="W1174" s="239"/>
      <c r="X1174" s="239"/>
      <c r="Y1174" s="239"/>
      <c r="Z1174" s="239"/>
      <c r="AA1174" s="239"/>
      <c r="AB1174" s="239"/>
      <c r="AC1174" s="239"/>
      <c r="AD1174" s="239"/>
      <c r="AE1174" s="239"/>
      <c r="AF1174" s="239"/>
      <c r="AG1174" s="239"/>
      <c r="AH1174" s="239"/>
      <c r="AI1174" s="239"/>
      <c r="AJ1174" s="239"/>
      <c r="AK1174" s="239"/>
      <c r="AL1174" s="239"/>
      <c r="AM1174" s="239"/>
      <c r="AN1174" s="239"/>
      <c r="AO1174" s="236"/>
    </row>
    <row r="1175" spans="1:41" s="155" customFormat="1" x14ac:dyDescent="0.2">
      <c r="A1175" s="155">
        <v>790</v>
      </c>
      <c r="B1175" s="155">
        <v>142</v>
      </c>
      <c r="C1175" s="155">
        <v>1</v>
      </c>
      <c r="D1175" s="155" t="s">
        <v>283</v>
      </c>
      <c r="E1175" s="155" t="s">
        <v>284</v>
      </c>
      <c r="F1175" s="156">
        <v>20</v>
      </c>
      <c r="G1175" s="157" t="s">
        <v>326</v>
      </c>
      <c r="H1175" s="6" t="s">
        <v>5530</v>
      </c>
      <c r="I1175" s="217" t="s">
        <v>1284</v>
      </c>
      <c r="J1175" s="159">
        <v>510010</v>
      </c>
      <c r="K1175" s="158" t="s">
        <v>1365</v>
      </c>
      <c r="L1175" s="232" t="s">
        <v>5511</v>
      </c>
      <c r="M1175" s="332" t="s">
        <v>1372</v>
      </c>
      <c r="N1175" s="158" t="s">
        <v>1373</v>
      </c>
      <c r="O1175" s="158"/>
      <c r="P1175" s="158"/>
      <c r="Q1175" s="361">
        <v>132.49</v>
      </c>
      <c r="R1175" s="201" t="s">
        <v>326</v>
      </c>
      <c r="S1175" s="158"/>
      <c r="T1175" s="158"/>
      <c r="U1175" s="158" t="s">
        <v>1006</v>
      </c>
      <c r="V1175" s="158"/>
      <c r="W1175" s="158"/>
      <c r="X1175" s="158" t="s">
        <v>1006</v>
      </c>
      <c r="Y1175" s="158"/>
      <c r="Z1175" s="158"/>
      <c r="AA1175" s="158"/>
      <c r="AB1175" s="158"/>
      <c r="AC1175" s="158"/>
      <c r="AD1175" s="158"/>
      <c r="AE1175" s="158"/>
      <c r="AF1175" s="158">
        <v>1</v>
      </c>
      <c r="AG1175" s="158">
        <v>1</v>
      </c>
      <c r="AH1175" s="158">
        <v>1</v>
      </c>
      <c r="AI1175" s="158"/>
      <c r="AJ1175" s="158">
        <v>2</v>
      </c>
      <c r="AK1175" s="160" t="s">
        <v>1289</v>
      </c>
      <c r="AL1175" s="23" t="s">
        <v>1333</v>
      </c>
      <c r="AM1175" s="23" t="s">
        <v>1334</v>
      </c>
      <c r="AN1175" s="158" t="s">
        <v>1290</v>
      </c>
      <c r="AO1175" s="22"/>
    </row>
    <row r="1176" spans="1:41" s="155" customFormat="1" x14ac:dyDescent="0.2">
      <c r="A1176" s="155">
        <v>790</v>
      </c>
      <c r="B1176" s="155">
        <v>142</v>
      </c>
      <c r="C1176" s="155">
        <v>2</v>
      </c>
      <c r="D1176" s="155" t="s">
        <v>283</v>
      </c>
      <c r="E1176" s="155" t="s">
        <v>285</v>
      </c>
      <c r="F1176" s="156">
        <v>148</v>
      </c>
      <c r="G1176" s="157" t="s">
        <v>326</v>
      </c>
      <c r="H1176" s="6" t="s">
        <v>5530</v>
      </c>
      <c r="I1176" s="217" t="s">
        <v>1284</v>
      </c>
      <c r="J1176" s="159">
        <v>510004</v>
      </c>
      <c r="K1176" s="158" t="s">
        <v>1365</v>
      </c>
      <c r="L1176" s="232" t="s">
        <v>5512</v>
      </c>
      <c r="M1176" s="332" t="s">
        <v>1374</v>
      </c>
      <c r="N1176" s="158" t="s">
        <v>1375</v>
      </c>
      <c r="O1176" s="158"/>
      <c r="P1176" s="158"/>
      <c r="Q1176" s="361">
        <v>132.49</v>
      </c>
      <c r="R1176" s="201" t="s">
        <v>326</v>
      </c>
      <c r="S1176" s="158"/>
      <c r="T1176" s="158"/>
      <c r="U1176" s="158" t="s">
        <v>1006</v>
      </c>
      <c r="V1176" s="158"/>
      <c r="W1176" s="158"/>
      <c r="X1176" s="158" t="s">
        <v>1006</v>
      </c>
      <c r="Y1176" s="158"/>
      <c r="Z1176" s="158"/>
      <c r="AA1176" s="158"/>
      <c r="AB1176" s="158"/>
      <c r="AC1176" s="158"/>
      <c r="AD1176" s="158"/>
      <c r="AE1176" s="158"/>
      <c r="AF1176" s="158">
        <v>1</v>
      </c>
      <c r="AG1176" s="158">
        <v>1</v>
      </c>
      <c r="AH1176" s="158">
        <v>1</v>
      </c>
      <c r="AI1176" s="158"/>
      <c r="AJ1176" s="158">
        <v>2</v>
      </c>
      <c r="AK1176" s="160" t="s">
        <v>1289</v>
      </c>
      <c r="AL1176" s="23" t="s">
        <v>1333</v>
      </c>
      <c r="AM1176" s="23" t="s">
        <v>1334</v>
      </c>
      <c r="AN1176" s="158" t="s">
        <v>1290</v>
      </c>
    </row>
    <row r="1177" spans="1:41" s="241" customFormat="1" ht="12.75" customHeight="1" x14ac:dyDescent="0.25">
      <c r="A1177" s="234">
        <v>790</v>
      </c>
      <c r="B1177" s="234">
        <v>143</v>
      </c>
      <c r="C1177" s="234"/>
      <c r="D1177" s="235" t="s">
        <v>2132</v>
      </c>
      <c r="E1177" s="236"/>
      <c r="F1177" s="237"/>
      <c r="G1177" s="238"/>
      <c r="H1177" s="238"/>
      <c r="I1177" s="239"/>
      <c r="J1177" s="295"/>
      <c r="K1177" s="239"/>
      <c r="L1177" s="239"/>
      <c r="M1177" s="239"/>
      <c r="N1177" s="239"/>
      <c r="O1177" s="239"/>
      <c r="P1177" s="240"/>
      <c r="Q1177" s="362"/>
      <c r="R1177" s="266"/>
      <c r="S1177" s="239"/>
      <c r="T1177" s="239"/>
      <c r="U1177" s="239"/>
      <c r="V1177" s="239"/>
      <c r="W1177" s="239"/>
      <c r="X1177" s="239"/>
      <c r="Y1177" s="239"/>
      <c r="Z1177" s="239"/>
      <c r="AA1177" s="239"/>
      <c r="AB1177" s="239"/>
      <c r="AC1177" s="239"/>
      <c r="AD1177" s="239"/>
      <c r="AE1177" s="239"/>
      <c r="AF1177" s="239"/>
      <c r="AG1177" s="239"/>
      <c r="AH1177" s="239"/>
      <c r="AI1177" s="239"/>
      <c r="AJ1177" s="239"/>
      <c r="AK1177" s="239"/>
      <c r="AL1177" s="239"/>
      <c r="AM1177" s="239"/>
      <c r="AN1177" s="239"/>
      <c r="AO1177" s="236"/>
    </row>
    <row r="1178" spans="1:41" s="155" customFormat="1" x14ac:dyDescent="0.25">
      <c r="A1178" s="163">
        <v>790</v>
      </c>
      <c r="B1178" s="163">
        <v>143</v>
      </c>
      <c r="C1178" s="163">
        <v>1</v>
      </c>
      <c r="D1178" s="164" t="s">
        <v>286</v>
      </c>
      <c r="E1178" s="164" t="s">
        <v>287</v>
      </c>
      <c r="F1178" s="165">
        <v>1641</v>
      </c>
      <c r="G1178" s="166" t="s">
        <v>326</v>
      </c>
      <c r="H1178" s="6" t="s">
        <v>5530</v>
      </c>
      <c r="I1178" s="16" t="s">
        <v>480</v>
      </c>
      <c r="J1178" s="312">
        <v>682440</v>
      </c>
      <c r="K1178" s="169" t="s">
        <v>540</v>
      </c>
      <c r="L1178" s="169" t="s">
        <v>540</v>
      </c>
      <c r="M1178" s="329" t="s">
        <v>541</v>
      </c>
      <c r="N1178" s="169" t="s">
        <v>542</v>
      </c>
      <c r="O1178" s="169"/>
      <c r="P1178" s="169"/>
      <c r="Q1178" s="364">
        <v>22.293333333333333</v>
      </c>
      <c r="R1178" s="255" t="s">
        <v>326</v>
      </c>
      <c r="S1178" s="16" t="s">
        <v>481</v>
      </c>
      <c r="T1178" s="16" t="s">
        <v>517</v>
      </c>
      <c r="U1178" s="16" t="s">
        <v>482</v>
      </c>
      <c r="V1178" s="16" t="s">
        <v>482</v>
      </c>
      <c r="W1178" s="16" t="s">
        <v>482</v>
      </c>
      <c r="X1178" s="16" t="s">
        <v>482</v>
      </c>
      <c r="Y1178" s="16" t="s">
        <v>482</v>
      </c>
      <c r="Z1178" s="169"/>
      <c r="AA1178" s="169"/>
      <c r="AB1178" s="169"/>
      <c r="AC1178" s="169"/>
      <c r="AD1178" s="169"/>
      <c r="AE1178" s="16" t="s">
        <v>482</v>
      </c>
      <c r="AF1178" s="169">
        <v>1</v>
      </c>
      <c r="AG1178" s="169">
        <v>1</v>
      </c>
      <c r="AH1178" s="169">
        <v>1</v>
      </c>
      <c r="AI1178" s="169"/>
      <c r="AJ1178" s="169">
        <v>3</v>
      </c>
      <c r="AK1178" s="169" t="s">
        <v>483</v>
      </c>
      <c r="AL1178" s="182">
        <v>43817</v>
      </c>
      <c r="AM1178" s="176">
        <v>10.2753</v>
      </c>
      <c r="AN1178" s="177">
        <v>0.9</v>
      </c>
      <c r="AO1178" s="164"/>
    </row>
    <row r="1179" spans="1:41" s="155" customFormat="1" x14ac:dyDescent="0.25">
      <c r="A1179" s="163">
        <v>790</v>
      </c>
      <c r="B1179" s="163">
        <v>143</v>
      </c>
      <c r="C1179" s="163">
        <v>2</v>
      </c>
      <c r="D1179" s="164" t="s">
        <v>288</v>
      </c>
      <c r="E1179" s="164" t="s">
        <v>287</v>
      </c>
      <c r="F1179" s="165">
        <v>261</v>
      </c>
      <c r="G1179" s="166" t="s">
        <v>326</v>
      </c>
      <c r="H1179" s="6" t="s">
        <v>5530</v>
      </c>
      <c r="I1179" s="16" t="s">
        <v>480</v>
      </c>
      <c r="J1179" s="312">
        <v>682441</v>
      </c>
      <c r="K1179" s="169" t="s">
        <v>543</v>
      </c>
      <c r="L1179" s="169" t="s">
        <v>543</v>
      </c>
      <c r="M1179" s="329" t="s">
        <v>544</v>
      </c>
      <c r="N1179" s="169" t="s">
        <v>545</v>
      </c>
      <c r="O1179" s="169"/>
      <c r="P1179" s="169"/>
      <c r="Q1179" s="364">
        <v>23.885714285714286</v>
      </c>
      <c r="R1179" s="255" t="s">
        <v>326</v>
      </c>
      <c r="S1179" s="16" t="s">
        <v>481</v>
      </c>
      <c r="T1179" s="16" t="s">
        <v>517</v>
      </c>
      <c r="U1179" s="16" t="s">
        <v>482</v>
      </c>
      <c r="V1179" s="16" t="s">
        <v>482</v>
      </c>
      <c r="W1179" s="16" t="s">
        <v>482</v>
      </c>
      <c r="X1179" s="16" t="s">
        <v>482</v>
      </c>
      <c r="Y1179" s="16" t="s">
        <v>482</v>
      </c>
      <c r="Z1179" s="169"/>
      <c r="AA1179" s="169"/>
      <c r="AB1179" s="169"/>
      <c r="AC1179" s="169"/>
      <c r="AD1179" s="169"/>
      <c r="AE1179" s="16" t="s">
        <v>482</v>
      </c>
      <c r="AF1179" s="169">
        <v>1</v>
      </c>
      <c r="AG1179" s="169">
        <v>1</v>
      </c>
      <c r="AH1179" s="169">
        <v>1</v>
      </c>
      <c r="AI1179" s="169"/>
      <c r="AJ1179" s="169">
        <v>3</v>
      </c>
      <c r="AK1179" s="169" t="s">
        <v>483</v>
      </c>
      <c r="AL1179" s="182">
        <v>43817</v>
      </c>
      <c r="AM1179" s="176">
        <v>10.2753</v>
      </c>
      <c r="AN1179" s="177">
        <v>0.9</v>
      </c>
      <c r="AO1179" s="164"/>
    </row>
    <row r="1180" spans="1:41" s="155" customFormat="1" x14ac:dyDescent="0.25">
      <c r="A1180" s="163">
        <v>790</v>
      </c>
      <c r="B1180" s="163">
        <v>143</v>
      </c>
      <c r="C1180" s="163">
        <v>3</v>
      </c>
      <c r="D1180" s="164" t="s">
        <v>289</v>
      </c>
      <c r="E1180" s="164" t="s">
        <v>287</v>
      </c>
      <c r="F1180" s="165">
        <v>562</v>
      </c>
      <c r="G1180" s="166" t="s">
        <v>326</v>
      </c>
      <c r="H1180" s="6" t="s">
        <v>5530</v>
      </c>
      <c r="I1180" s="16" t="s">
        <v>480</v>
      </c>
      <c r="J1180" s="312">
        <v>682442</v>
      </c>
      <c r="K1180" s="169" t="s">
        <v>546</v>
      </c>
      <c r="L1180" s="169" t="s">
        <v>546</v>
      </c>
      <c r="M1180" s="329" t="s">
        <v>547</v>
      </c>
      <c r="N1180" s="169" t="s">
        <v>548</v>
      </c>
      <c r="O1180" s="169"/>
      <c r="P1180" s="169"/>
      <c r="Q1180" s="364">
        <v>23.885714285714286</v>
      </c>
      <c r="R1180" s="255" t="s">
        <v>326</v>
      </c>
      <c r="S1180" s="16" t="s">
        <v>481</v>
      </c>
      <c r="T1180" s="16" t="s">
        <v>517</v>
      </c>
      <c r="U1180" s="16" t="s">
        <v>482</v>
      </c>
      <c r="V1180" s="16" t="s">
        <v>482</v>
      </c>
      <c r="W1180" s="16" t="s">
        <v>482</v>
      </c>
      <c r="X1180" s="16" t="s">
        <v>482</v>
      </c>
      <c r="Y1180" s="16" t="s">
        <v>482</v>
      </c>
      <c r="Z1180" s="169"/>
      <c r="AA1180" s="169"/>
      <c r="AB1180" s="169"/>
      <c r="AC1180" s="169"/>
      <c r="AD1180" s="169"/>
      <c r="AE1180" s="16" t="s">
        <v>482</v>
      </c>
      <c r="AF1180" s="169">
        <v>1</v>
      </c>
      <c r="AG1180" s="169">
        <v>1</v>
      </c>
      <c r="AH1180" s="169">
        <v>1</v>
      </c>
      <c r="AI1180" s="169"/>
      <c r="AJ1180" s="169">
        <v>3</v>
      </c>
      <c r="AK1180" s="169" t="s">
        <v>483</v>
      </c>
      <c r="AL1180" s="182">
        <v>43817</v>
      </c>
      <c r="AM1180" s="176">
        <v>10.2753</v>
      </c>
      <c r="AN1180" s="177">
        <v>0.9</v>
      </c>
      <c r="AO1180" s="164"/>
    </row>
    <row r="1181" spans="1:41" s="241" customFormat="1" ht="12.75" customHeight="1" x14ac:dyDescent="0.25">
      <c r="A1181" s="234">
        <v>790</v>
      </c>
      <c r="B1181" s="234">
        <v>144</v>
      </c>
      <c r="C1181" s="234"/>
      <c r="D1181" s="235" t="s">
        <v>2133</v>
      </c>
      <c r="E1181" s="236"/>
      <c r="F1181" s="237"/>
      <c r="G1181" s="238"/>
      <c r="H1181" s="238"/>
      <c r="I1181" s="239"/>
      <c r="J1181" s="295"/>
      <c r="K1181" s="239"/>
      <c r="L1181" s="239"/>
      <c r="M1181" s="239"/>
      <c r="N1181" s="239"/>
      <c r="O1181" s="239"/>
      <c r="P1181" s="240"/>
      <c r="Q1181" s="362"/>
      <c r="R1181" s="266"/>
      <c r="S1181" s="239"/>
      <c r="T1181" s="239"/>
      <c r="U1181" s="239"/>
      <c r="V1181" s="239"/>
      <c r="W1181" s="239"/>
      <c r="X1181" s="239"/>
      <c r="Y1181" s="239"/>
      <c r="Z1181" s="239"/>
      <c r="AA1181" s="239"/>
      <c r="AB1181" s="239"/>
      <c r="AC1181" s="239"/>
      <c r="AD1181" s="239"/>
      <c r="AE1181" s="239"/>
      <c r="AF1181" s="239"/>
      <c r="AG1181" s="239"/>
      <c r="AH1181" s="239"/>
      <c r="AI1181" s="239"/>
      <c r="AJ1181" s="239"/>
      <c r="AK1181" s="239"/>
      <c r="AL1181" s="239"/>
      <c r="AM1181" s="239"/>
      <c r="AN1181" s="239"/>
      <c r="AO1181" s="236"/>
    </row>
    <row r="1182" spans="1:41" s="163" customFormat="1" x14ac:dyDescent="0.25">
      <c r="A1182" s="163">
        <v>790</v>
      </c>
      <c r="B1182" s="163">
        <v>144</v>
      </c>
      <c r="C1182" s="163">
        <v>1</v>
      </c>
      <c r="D1182" s="1" t="s">
        <v>290</v>
      </c>
      <c r="E1182" s="1" t="s">
        <v>291</v>
      </c>
      <c r="F1182" s="165">
        <v>4</v>
      </c>
      <c r="G1182" s="166" t="s">
        <v>326</v>
      </c>
      <c r="H1182" s="6" t="s">
        <v>5530</v>
      </c>
      <c r="I1182" s="158" t="s">
        <v>1133</v>
      </c>
      <c r="J1182" s="159">
        <v>26969</v>
      </c>
      <c r="K1182" s="232" t="s">
        <v>5513</v>
      </c>
      <c r="L1182" s="158"/>
      <c r="M1182" s="332" t="s">
        <v>1254</v>
      </c>
      <c r="N1182" s="158" t="s">
        <v>1255</v>
      </c>
      <c r="O1182" s="158"/>
      <c r="P1182" s="158"/>
      <c r="Q1182" s="361">
        <v>251.8</v>
      </c>
      <c r="R1182" s="201" t="s">
        <v>1124</v>
      </c>
      <c r="S1182" s="158" t="s">
        <v>111</v>
      </c>
      <c r="T1182" s="158" t="s">
        <v>1256</v>
      </c>
      <c r="U1182" s="158" t="s">
        <v>44</v>
      </c>
      <c r="V1182" s="158"/>
      <c r="W1182" s="158"/>
      <c r="X1182" s="158" t="s">
        <v>44</v>
      </c>
      <c r="Y1182" s="158"/>
      <c r="Z1182" s="158"/>
      <c r="AA1182" s="158"/>
      <c r="AB1182" s="158"/>
      <c r="AC1182" s="158"/>
      <c r="AD1182" s="158"/>
      <c r="AE1182" s="158"/>
      <c r="AF1182" s="158">
        <v>1</v>
      </c>
      <c r="AG1182" s="158">
        <v>1</v>
      </c>
      <c r="AH1182" s="158">
        <v>12</v>
      </c>
      <c r="AI1182" s="158"/>
      <c r="AJ1182" s="158">
        <v>2</v>
      </c>
      <c r="AK1182" s="160" t="s">
        <v>483</v>
      </c>
      <c r="AL1182" s="158" t="s">
        <v>1134</v>
      </c>
      <c r="AM1182" s="158">
        <v>10.278700000000001</v>
      </c>
      <c r="AN1182" s="168">
        <v>0.9</v>
      </c>
    </row>
    <row r="1183" spans="1:41" s="163" customFormat="1" x14ac:dyDescent="0.25">
      <c r="A1183" s="163">
        <v>790</v>
      </c>
      <c r="B1183" s="163">
        <v>144</v>
      </c>
      <c r="C1183" s="163">
        <v>2</v>
      </c>
      <c r="D1183" s="1" t="s">
        <v>290</v>
      </c>
      <c r="E1183" s="1" t="s">
        <v>292</v>
      </c>
      <c r="F1183" s="165">
        <v>7</v>
      </c>
      <c r="G1183" s="166" t="s">
        <v>326</v>
      </c>
      <c r="H1183" s="6" t="s">
        <v>5530</v>
      </c>
      <c r="I1183" s="158" t="s">
        <v>1133</v>
      </c>
      <c r="J1183" s="159">
        <v>26968</v>
      </c>
      <c r="K1183" s="232" t="s">
        <v>5514</v>
      </c>
      <c r="L1183" s="158"/>
      <c r="M1183" s="332" t="s">
        <v>1257</v>
      </c>
      <c r="N1183" s="158" t="s">
        <v>1258</v>
      </c>
      <c r="O1183" s="158"/>
      <c r="P1183" s="158"/>
      <c r="Q1183" s="361">
        <v>251.8</v>
      </c>
      <c r="R1183" s="201" t="s">
        <v>1124</v>
      </c>
      <c r="S1183" s="158" t="s">
        <v>111</v>
      </c>
      <c r="T1183" s="158" t="s">
        <v>1256</v>
      </c>
      <c r="U1183" s="158" t="s">
        <v>44</v>
      </c>
      <c r="V1183" s="158"/>
      <c r="W1183" s="158"/>
      <c r="X1183" s="158" t="s">
        <v>44</v>
      </c>
      <c r="Y1183" s="158"/>
      <c r="Z1183" s="158"/>
      <c r="AA1183" s="158"/>
      <c r="AB1183" s="158"/>
      <c r="AC1183" s="158"/>
      <c r="AD1183" s="158"/>
      <c r="AE1183" s="158"/>
      <c r="AF1183" s="158">
        <v>1</v>
      </c>
      <c r="AG1183" s="158">
        <v>1</v>
      </c>
      <c r="AH1183" s="158">
        <v>12</v>
      </c>
      <c r="AI1183" s="158"/>
      <c r="AJ1183" s="158">
        <v>2</v>
      </c>
      <c r="AK1183" s="160" t="s">
        <v>483</v>
      </c>
      <c r="AL1183" s="158" t="s">
        <v>1134</v>
      </c>
      <c r="AM1183" s="158">
        <v>10.278700000000001</v>
      </c>
      <c r="AN1183" s="168">
        <v>0.9</v>
      </c>
      <c r="AO1183" s="2"/>
    </row>
    <row r="1184" spans="1:41" s="163" customFormat="1" x14ac:dyDescent="0.25">
      <c r="A1184" s="163">
        <v>790</v>
      </c>
      <c r="B1184" s="163">
        <v>144</v>
      </c>
      <c r="C1184" s="163">
        <v>3</v>
      </c>
      <c r="D1184" s="1" t="s">
        <v>290</v>
      </c>
      <c r="E1184" s="1" t="s">
        <v>293</v>
      </c>
      <c r="F1184" s="165">
        <v>28</v>
      </c>
      <c r="G1184" s="166" t="s">
        <v>326</v>
      </c>
      <c r="H1184" s="6" t="s">
        <v>5530</v>
      </c>
      <c r="I1184" s="158" t="s">
        <v>1133</v>
      </c>
      <c r="J1184" s="159">
        <v>26967</v>
      </c>
      <c r="K1184" s="232" t="s">
        <v>5515</v>
      </c>
      <c r="L1184" s="158"/>
      <c r="M1184" s="332" t="s">
        <v>1259</v>
      </c>
      <c r="N1184" s="158" t="s">
        <v>1260</v>
      </c>
      <c r="O1184" s="158"/>
      <c r="P1184" s="158"/>
      <c r="Q1184" s="361">
        <v>251.8</v>
      </c>
      <c r="R1184" s="201" t="s">
        <v>1124</v>
      </c>
      <c r="S1184" s="158" t="s">
        <v>111</v>
      </c>
      <c r="T1184" s="158" t="s">
        <v>1256</v>
      </c>
      <c r="U1184" s="158" t="s">
        <v>44</v>
      </c>
      <c r="V1184" s="158"/>
      <c r="W1184" s="158"/>
      <c r="X1184" s="158" t="s">
        <v>44</v>
      </c>
      <c r="Y1184" s="158"/>
      <c r="Z1184" s="158"/>
      <c r="AA1184" s="158"/>
      <c r="AB1184" s="158"/>
      <c r="AC1184" s="158"/>
      <c r="AD1184" s="158"/>
      <c r="AE1184" s="158"/>
      <c r="AF1184" s="158">
        <v>1</v>
      </c>
      <c r="AG1184" s="158">
        <v>1</v>
      </c>
      <c r="AH1184" s="158">
        <v>12</v>
      </c>
      <c r="AI1184" s="158"/>
      <c r="AJ1184" s="158">
        <v>2</v>
      </c>
      <c r="AK1184" s="160" t="s">
        <v>483</v>
      </c>
      <c r="AL1184" s="158" t="s">
        <v>1134</v>
      </c>
      <c r="AM1184" s="158">
        <v>10.278700000000001</v>
      </c>
      <c r="AN1184" s="168">
        <v>0.9</v>
      </c>
    </row>
    <row r="1185" spans="1:41" s="163" customFormat="1" x14ac:dyDescent="0.25">
      <c r="A1185" s="163">
        <v>790</v>
      </c>
      <c r="B1185" s="163">
        <v>144</v>
      </c>
      <c r="C1185" s="163">
        <v>4</v>
      </c>
      <c r="D1185" s="1" t="s">
        <v>290</v>
      </c>
      <c r="E1185" s="1" t="s">
        <v>294</v>
      </c>
      <c r="F1185" s="165">
        <v>25</v>
      </c>
      <c r="G1185" s="166" t="s">
        <v>326</v>
      </c>
      <c r="H1185" s="6" t="s">
        <v>5530</v>
      </c>
      <c r="I1185" s="158" t="s">
        <v>1133</v>
      </c>
      <c r="J1185" s="159">
        <v>26966</v>
      </c>
      <c r="K1185" s="232" t="s">
        <v>5516</v>
      </c>
      <c r="L1185" s="158"/>
      <c r="M1185" s="332" t="s">
        <v>1261</v>
      </c>
      <c r="N1185" s="171" t="s">
        <v>1262</v>
      </c>
      <c r="O1185" s="158"/>
      <c r="P1185" s="158"/>
      <c r="Q1185" s="361">
        <v>251.8</v>
      </c>
      <c r="R1185" s="201" t="s">
        <v>1124</v>
      </c>
      <c r="S1185" s="158" t="s">
        <v>111</v>
      </c>
      <c r="T1185" s="158" t="s">
        <v>1256</v>
      </c>
      <c r="U1185" s="158" t="s">
        <v>44</v>
      </c>
      <c r="V1185" s="158"/>
      <c r="W1185" s="158"/>
      <c r="X1185" s="158" t="s">
        <v>44</v>
      </c>
      <c r="Y1185" s="158"/>
      <c r="Z1185" s="158"/>
      <c r="AA1185" s="158"/>
      <c r="AB1185" s="158"/>
      <c r="AC1185" s="158"/>
      <c r="AD1185" s="158"/>
      <c r="AE1185" s="158"/>
      <c r="AF1185" s="158">
        <v>1</v>
      </c>
      <c r="AG1185" s="158">
        <v>1</v>
      </c>
      <c r="AH1185" s="158">
        <v>12</v>
      </c>
      <c r="AI1185" s="158"/>
      <c r="AJ1185" s="158">
        <v>2</v>
      </c>
      <c r="AK1185" s="160" t="s">
        <v>483</v>
      </c>
      <c r="AL1185" s="158" t="s">
        <v>1134</v>
      </c>
      <c r="AM1185" s="158">
        <v>10.278700000000001</v>
      </c>
      <c r="AN1185" s="168">
        <v>0.9</v>
      </c>
    </row>
    <row r="1186" spans="1:41" s="241" customFormat="1" ht="12.75" customHeight="1" x14ac:dyDescent="0.25">
      <c r="A1186" s="234">
        <v>790</v>
      </c>
      <c r="B1186" s="234">
        <v>145</v>
      </c>
      <c r="C1186" s="234"/>
      <c r="D1186" s="235" t="s">
        <v>2134</v>
      </c>
      <c r="E1186" s="236"/>
      <c r="F1186" s="237"/>
      <c r="G1186" s="238"/>
      <c r="H1186" s="238"/>
      <c r="I1186" s="239"/>
      <c r="J1186" s="295"/>
      <c r="K1186" s="239"/>
      <c r="L1186" s="239"/>
      <c r="M1186" s="239"/>
      <c r="N1186" s="239"/>
      <c r="O1186" s="239"/>
      <c r="P1186" s="240"/>
      <c r="Q1186" s="362"/>
      <c r="R1186" s="266"/>
      <c r="S1186" s="239"/>
      <c r="T1186" s="239"/>
      <c r="U1186" s="239"/>
      <c r="V1186" s="239"/>
      <c r="W1186" s="239"/>
      <c r="X1186" s="239"/>
      <c r="Y1186" s="239"/>
      <c r="Z1186" s="239"/>
      <c r="AA1186" s="239"/>
      <c r="AB1186" s="239"/>
      <c r="AC1186" s="239"/>
      <c r="AD1186" s="239"/>
      <c r="AE1186" s="239"/>
      <c r="AF1186" s="239"/>
      <c r="AG1186" s="239"/>
      <c r="AH1186" s="239"/>
      <c r="AI1186" s="239"/>
      <c r="AJ1186" s="239"/>
      <c r="AK1186" s="239"/>
      <c r="AL1186" s="239"/>
      <c r="AM1186" s="239"/>
      <c r="AN1186" s="239"/>
      <c r="AO1186" s="236"/>
    </row>
    <row r="1187" spans="1:41" s="163" customFormat="1" x14ac:dyDescent="0.25">
      <c r="A1187" s="163">
        <v>790</v>
      </c>
      <c r="B1187" s="163">
        <v>145</v>
      </c>
      <c r="C1187" s="163">
        <v>1</v>
      </c>
      <c r="D1187" s="178" t="s">
        <v>295</v>
      </c>
      <c r="F1187" s="165">
        <v>342</v>
      </c>
      <c r="G1187" s="166" t="s">
        <v>93</v>
      </c>
      <c r="H1187" s="6" t="s">
        <v>5530</v>
      </c>
      <c r="I1187" s="16" t="s">
        <v>480</v>
      </c>
      <c r="J1187" s="312">
        <v>500220</v>
      </c>
      <c r="K1187" s="169" t="s">
        <v>549</v>
      </c>
      <c r="L1187" s="169" t="s">
        <v>550</v>
      </c>
      <c r="M1187" s="329" t="s">
        <v>551</v>
      </c>
      <c r="N1187" s="169" t="s">
        <v>552</v>
      </c>
      <c r="O1187" s="169"/>
      <c r="P1187" s="169"/>
      <c r="Q1187" s="364">
        <v>196.33076923076922</v>
      </c>
      <c r="R1187" s="255" t="s">
        <v>93</v>
      </c>
      <c r="S1187" s="16" t="s">
        <v>481</v>
      </c>
      <c r="T1187" s="16" t="s">
        <v>517</v>
      </c>
      <c r="U1187" s="16" t="s">
        <v>482</v>
      </c>
      <c r="V1187" s="16" t="s">
        <v>482</v>
      </c>
      <c r="W1187" s="16" t="s">
        <v>482</v>
      </c>
      <c r="X1187" s="16" t="s">
        <v>482</v>
      </c>
      <c r="Y1187" s="16" t="s">
        <v>482</v>
      </c>
      <c r="Z1187" s="169"/>
      <c r="AA1187" s="169"/>
      <c r="AB1187" s="169"/>
      <c r="AC1187" s="169"/>
      <c r="AD1187" s="169"/>
      <c r="AE1187" s="16" t="s">
        <v>482</v>
      </c>
      <c r="AF1187" s="169">
        <v>1</v>
      </c>
      <c r="AG1187" s="169">
        <v>1</v>
      </c>
      <c r="AH1187" s="169">
        <v>1</v>
      </c>
      <c r="AI1187" s="169"/>
      <c r="AJ1187" s="169">
        <v>3</v>
      </c>
      <c r="AK1187" s="169" t="s">
        <v>553</v>
      </c>
      <c r="AL1187" s="182">
        <v>43817</v>
      </c>
      <c r="AM1187" s="176">
        <v>11.3482</v>
      </c>
      <c r="AN1187" s="177">
        <v>0.9</v>
      </c>
      <c r="AO1187" s="164"/>
    </row>
    <row r="1188" spans="1:41" s="163" customFormat="1" x14ac:dyDescent="0.25">
      <c r="A1188" s="163">
        <v>790</v>
      </c>
      <c r="B1188" s="163">
        <v>145</v>
      </c>
      <c r="C1188" s="163">
        <v>2</v>
      </c>
      <c r="D1188" s="178" t="s">
        <v>296</v>
      </c>
      <c r="F1188" s="165">
        <v>38</v>
      </c>
      <c r="G1188" s="166" t="s">
        <v>93</v>
      </c>
      <c r="H1188" s="6" t="s">
        <v>5530</v>
      </c>
      <c r="I1188" s="16" t="s">
        <v>480</v>
      </c>
      <c r="J1188" s="312">
        <v>500221</v>
      </c>
      <c r="K1188" s="169" t="s">
        <v>554</v>
      </c>
      <c r="L1188" s="169" t="s">
        <v>555</v>
      </c>
      <c r="M1188" s="329" t="s">
        <v>556</v>
      </c>
      <c r="N1188" s="169" t="s">
        <v>557</v>
      </c>
      <c r="O1188" s="169"/>
      <c r="P1188" s="169"/>
      <c r="Q1188" s="364">
        <v>212.69166666666666</v>
      </c>
      <c r="R1188" s="255" t="s">
        <v>93</v>
      </c>
      <c r="S1188" s="16" t="s">
        <v>481</v>
      </c>
      <c r="T1188" s="16" t="s">
        <v>517</v>
      </c>
      <c r="U1188" s="16" t="s">
        <v>482</v>
      </c>
      <c r="V1188" s="16" t="s">
        <v>482</v>
      </c>
      <c r="W1188" s="16" t="s">
        <v>482</v>
      </c>
      <c r="X1188" s="16" t="s">
        <v>482</v>
      </c>
      <c r="Y1188" s="16" t="s">
        <v>482</v>
      </c>
      <c r="Z1188" s="169"/>
      <c r="AA1188" s="169"/>
      <c r="AB1188" s="169"/>
      <c r="AC1188" s="169"/>
      <c r="AD1188" s="169"/>
      <c r="AE1188" s="16" t="s">
        <v>482</v>
      </c>
      <c r="AF1188" s="169">
        <v>1</v>
      </c>
      <c r="AG1188" s="169">
        <v>1</v>
      </c>
      <c r="AH1188" s="169">
        <v>1</v>
      </c>
      <c r="AI1188" s="169"/>
      <c r="AJ1188" s="169">
        <v>3</v>
      </c>
      <c r="AK1188" s="169" t="s">
        <v>553</v>
      </c>
      <c r="AL1188" s="182">
        <v>43817</v>
      </c>
      <c r="AM1188" s="176">
        <v>11.3482</v>
      </c>
      <c r="AN1188" s="177">
        <v>0.9</v>
      </c>
      <c r="AO1188" s="164"/>
    </row>
    <row r="1189" spans="1:41" s="163" customFormat="1" x14ac:dyDescent="0.25">
      <c r="A1189" s="163">
        <v>790</v>
      </c>
      <c r="B1189" s="163">
        <v>145</v>
      </c>
      <c r="C1189" s="163">
        <v>3</v>
      </c>
      <c r="D1189" s="178" t="s">
        <v>460</v>
      </c>
      <c r="F1189" s="165">
        <v>118250</v>
      </c>
      <c r="G1189" s="166" t="s">
        <v>93</v>
      </c>
      <c r="H1189" s="6" t="s">
        <v>5530</v>
      </c>
      <c r="I1189" s="16" t="s">
        <v>480</v>
      </c>
      <c r="J1189" s="312">
        <v>500222</v>
      </c>
      <c r="K1189" s="169" t="s">
        <v>558</v>
      </c>
      <c r="L1189" s="169" t="s">
        <v>558</v>
      </c>
      <c r="M1189" s="329" t="s">
        <v>559</v>
      </c>
      <c r="N1189" s="169" t="s">
        <v>560</v>
      </c>
      <c r="O1189" s="169"/>
      <c r="P1189" s="169"/>
      <c r="Q1189" s="364">
        <v>0.83337142857142865</v>
      </c>
      <c r="R1189" s="255" t="s">
        <v>93</v>
      </c>
      <c r="S1189" s="16" t="s">
        <v>481</v>
      </c>
      <c r="T1189" s="16" t="s">
        <v>517</v>
      </c>
      <c r="U1189" s="16" t="s">
        <v>482</v>
      </c>
      <c r="V1189" s="16" t="s">
        <v>482</v>
      </c>
      <c r="W1189" s="16" t="s">
        <v>482</v>
      </c>
      <c r="X1189" s="16" t="s">
        <v>482</v>
      </c>
      <c r="Y1189" s="16" t="s">
        <v>482</v>
      </c>
      <c r="Z1189" s="169"/>
      <c r="AA1189" s="169"/>
      <c r="AB1189" s="169"/>
      <c r="AC1189" s="169"/>
      <c r="AD1189" s="169"/>
      <c r="AE1189" s="16" t="s">
        <v>482</v>
      </c>
      <c r="AF1189" s="169">
        <v>250</v>
      </c>
      <c r="AG1189" s="169">
        <v>250</v>
      </c>
      <c r="AH1189" s="169">
        <v>250</v>
      </c>
      <c r="AI1189" s="169"/>
      <c r="AJ1189" s="169">
        <v>3</v>
      </c>
      <c r="AK1189" s="169" t="s">
        <v>553</v>
      </c>
      <c r="AL1189" s="182">
        <v>43817</v>
      </c>
      <c r="AM1189" s="176">
        <v>11.3482</v>
      </c>
      <c r="AN1189" s="177">
        <v>0.9</v>
      </c>
      <c r="AO1189" s="164"/>
    </row>
    <row r="1190" spans="1:41" s="163" customFormat="1" x14ac:dyDescent="0.25">
      <c r="A1190" s="163">
        <v>790</v>
      </c>
      <c r="B1190" s="163">
        <v>145</v>
      </c>
      <c r="C1190" s="163">
        <v>4</v>
      </c>
      <c r="D1190" s="178" t="s">
        <v>461</v>
      </c>
      <c r="F1190" s="165">
        <v>500</v>
      </c>
      <c r="G1190" s="166" t="s">
        <v>93</v>
      </c>
      <c r="H1190" s="6" t="s">
        <v>5530</v>
      </c>
      <c r="I1190" s="16" t="s">
        <v>480</v>
      </c>
      <c r="J1190" s="312">
        <v>500223</v>
      </c>
      <c r="K1190" s="169" t="s">
        <v>561</v>
      </c>
      <c r="L1190" s="169" t="s">
        <v>561</v>
      </c>
      <c r="M1190" s="329" t="s">
        <v>562</v>
      </c>
      <c r="N1190" s="169" t="s">
        <v>563</v>
      </c>
      <c r="O1190" s="169"/>
      <c r="P1190" s="169"/>
      <c r="Q1190" s="364">
        <v>0.37394871794871798</v>
      </c>
      <c r="R1190" s="255" t="s">
        <v>93</v>
      </c>
      <c r="S1190" s="16" t="s">
        <v>481</v>
      </c>
      <c r="T1190" s="16" t="s">
        <v>517</v>
      </c>
      <c r="U1190" s="16" t="s">
        <v>482</v>
      </c>
      <c r="V1190" s="16" t="s">
        <v>482</v>
      </c>
      <c r="W1190" s="16" t="s">
        <v>482</v>
      </c>
      <c r="X1190" s="16" t="s">
        <v>482</v>
      </c>
      <c r="Y1190" s="16" t="s">
        <v>482</v>
      </c>
      <c r="Z1190" s="169"/>
      <c r="AA1190" s="169"/>
      <c r="AB1190" s="169"/>
      <c r="AC1190" s="169"/>
      <c r="AD1190" s="169"/>
      <c r="AE1190" s="16" t="s">
        <v>482</v>
      </c>
      <c r="AF1190" s="169">
        <v>250</v>
      </c>
      <c r="AG1190" s="169">
        <v>250</v>
      </c>
      <c r="AH1190" s="169">
        <v>250</v>
      </c>
      <c r="AI1190" s="169"/>
      <c r="AJ1190" s="169">
        <v>3</v>
      </c>
      <c r="AK1190" s="169" t="s">
        <v>553</v>
      </c>
      <c r="AL1190" s="182">
        <v>43817</v>
      </c>
      <c r="AM1190" s="176">
        <v>11.3482</v>
      </c>
      <c r="AN1190" s="177">
        <v>0.9</v>
      </c>
      <c r="AO1190" s="164"/>
    </row>
    <row r="1191" spans="1:41" s="163" customFormat="1" x14ac:dyDescent="0.25">
      <c r="A1191" s="163">
        <v>790</v>
      </c>
      <c r="B1191" s="163">
        <v>145</v>
      </c>
      <c r="C1191" s="163">
        <v>5</v>
      </c>
      <c r="D1191" s="178" t="s">
        <v>297</v>
      </c>
      <c r="F1191" s="165">
        <v>451</v>
      </c>
      <c r="G1191" s="166" t="s">
        <v>93</v>
      </c>
      <c r="H1191" s="6" t="s">
        <v>5530</v>
      </c>
      <c r="I1191" s="16" t="s">
        <v>480</v>
      </c>
      <c r="J1191" s="312">
        <v>500224</v>
      </c>
      <c r="K1191" s="169" t="s">
        <v>564</v>
      </c>
      <c r="L1191" s="169" t="s">
        <v>565</v>
      </c>
      <c r="M1191" s="329" t="s">
        <v>566</v>
      </c>
      <c r="N1191" s="169" t="s">
        <v>567</v>
      </c>
      <c r="O1191" s="169"/>
      <c r="P1191" s="169"/>
      <c r="Q1191" s="364">
        <v>43.4</v>
      </c>
      <c r="R1191" s="255" t="s">
        <v>93</v>
      </c>
      <c r="S1191" s="16" t="s">
        <v>481</v>
      </c>
      <c r="T1191" s="16" t="s">
        <v>517</v>
      </c>
      <c r="U1191" s="16" t="s">
        <v>482</v>
      </c>
      <c r="V1191" s="16" t="s">
        <v>482</v>
      </c>
      <c r="W1191" s="16" t="s">
        <v>482</v>
      </c>
      <c r="X1191" s="16" t="s">
        <v>482</v>
      </c>
      <c r="Y1191" s="16" t="s">
        <v>482</v>
      </c>
      <c r="Z1191" s="169"/>
      <c r="AA1191" s="169"/>
      <c r="AB1191" s="169"/>
      <c r="AC1191" s="169"/>
      <c r="AD1191" s="169"/>
      <c r="AE1191" s="16" t="s">
        <v>482</v>
      </c>
      <c r="AF1191" s="169">
        <v>1</v>
      </c>
      <c r="AG1191" s="169">
        <v>1</v>
      </c>
      <c r="AH1191" s="169">
        <v>1</v>
      </c>
      <c r="AI1191" s="169"/>
      <c r="AJ1191" s="169">
        <v>3</v>
      </c>
      <c r="AK1191" s="169" t="s">
        <v>553</v>
      </c>
      <c r="AL1191" s="182">
        <v>43817</v>
      </c>
      <c r="AM1191" s="176">
        <v>11.3482</v>
      </c>
      <c r="AN1191" s="177">
        <v>0.9</v>
      </c>
      <c r="AO1191" s="164"/>
    </row>
    <row r="1192" spans="1:41" s="163" customFormat="1" x14ac:dyDescent="0.25">
      <c r="A1192" s="163">
        <v>790</v>
      </c>
      <c r="B1192" s="163">
        <v>145</v>
      </c>
      <c r="C1192" s="163">
        <v>6</v>
      </c>
      <c r="D1192" s="178" t="s">
        <v>298</v>
      </c>
      <c r="F1192" s="165">
        <v>100</v>
      </c>
      <c r="G1192" s="166" t="s">
        <v>93</v>
      </c>
      <c r="H1192" s="6" t="s">
        <v>5530</v>
      </c>
      <c r="I1192" s="16" t="s">
        <v>480</v>
      </c>
      <c r="J1192" s="312">
        <v>500229</v>
      </c>
      <c r="K1192" s="169" t="s">
        <v>568</v>
      </c>
      <c r="L1192" s="169" t="s">
        <v>568</v>
      </c>
      <c r="M1192" s="329" t="s">
        <v>569</v>
      </c>
      <c r="N1192" s="169" t="s">
        <v>570</v>
      </c>
      <c r="O1192" s="169"/>
      <c r="P1192" s="169"/>
      <c r="Q1192" s="364">
        <v>56.092307692307692</v>
      </c>
      <c r="R1192" s="255" t="s">
        <v>93</v>
      </c>
      <c r="S1192" s="16" t="s">
        <v>481</v>
      </c>
      <c r="T1192" s="16" t="s">
        <v>517</v>
      </c>
      <c r="U1192" s="16" t="s">
        <v>482</v>
      </c>
      <c r="V1192" s="16" t="s">
        <v>482</v>
      </c>
      <c r="W1192" s="16" t="s">
        <v>482</v>
      </c>
      <c r="X1192" s="16" t="s">
        <v>482</v>
      </c>
      <c r="Y1192" s="16" t="s">
        <v>482</v>
      </c>
      <c r="Z1192" s="169"/>
      <c r="AA1192" s="169"/>
      <c r="AB1192" s="169"/>
      <c r="AC1192" s="169"/>
      <c r="AD1192" s="169"/>
      <c r="AE1192" s="16" t="s">
        <v>482</v>
      </c>
      <c r="AF1192" s="169">
        <v>2</v>
      </c>
      <c r="AG1192" s="169">
        <v>2</v>
      </c>
      <c r="AH1192" s="169">
        <v>2</v>
      </c>
      <c r="AI1192" s="169"/>
      <c r="AJ1192" s="169">
        <v>3</v>
      </c>
      <c r="AK1192" s="169" t="s">
        <v>553</v>
      </c>
      <c r="AL1192" s="182">
        <v>43817</v>
      </c>
      <c r="AM1192" s="176">
        <v>11.3482</v>
      </c>
      <c r="AN1192" s="177">
        <v>0.9</v>
      </c>
      <c r="AO1192" s="164"/>
    </row>
    <row r="1193" spans="1:41" s="241" customFormat="1" ht="12.75" customHeight="1" x14ac:dyDescent="0.25">
      <c r="A1193" s="234">
        <v>790</v>
      </c>
      <c r="B1193" s="234">
        <v>146</v>
      </c>
      <c r="C1193" s="234"/>
      <c r="D1193" s="235" t="s">
        <v>2135</v>
      </c>
      <c r="E1193" s="236"/>
      <c r="F1193" s="237"/>
      <c r="G1193" s="238"/>
      <c r="H1193" s="238"/>
      <c r="I1193" s="239"/>
      <c r="J1193" s="295"/>
      <c r="K1193" s="239"/>
      <c r="L1193" s="239"/>
      <c r="M1193" s="239"/>
      <c r="N1193" s="239"/>
      <c r="O1193" s="239"/>
      <c r="P1193" s="240"/>
      <c r="Q1193" s="362"/>
      <c r="R1193" s="266"/>
      <c r="S1193" s="239"/>
      <c r="T1193" s="239"/>
      <c r="U1193" s="239"/>
      <c r="V1193" s="239"/>
      <c r="W1193" s="239"/>
      <c r="X1193" s="239"/>
      <c r="Y1193" s="239"/>
      <c r="Z1193" s="239"/>
      <c r="AA1193" s="239"/>
      <c r="AB1193" s="239"/>
      <c r="AC1193" s="239"/>
      <c r="AD1193" s="239"/>
      <c r="AE1193" s="239"/>
      <c r="AF1193" s="239"/>
      <c r="AG1193" s="239"/>
      <c r="AH1193" s="239"/>
      <c r="AI1193" s="239"/>
      <c r="AJ1193" s="239"/>
      <c r="AK1193" s="239"/>
      <c r="AL1193" s="239"/>
      <c r="AM1193" s="239"/>
      <c r="AN1193" s="239"/>
      <c r="AO1193" s="236"/>
    </row>
    <row r="1194" spans="1:41" s="163" customFormat="1" x14ac:dyDescent="0.2">
      <c r="A1194" s="155">
        <v>790</v>
      </c>
      <c r="B1194" s="155">
        <v>146</v>
      </c>
      <c r="C1194" s="155">
        <v>1</v>
      </c>
      <c r="D1194" s="155" t="s">
        <v>305</v>
      </c>
      <c r="E1194" s="155" t="s">
        <v>306</v>
      </c>
      <c r="F1194" s="156">
        <v>420</v>
      </c>
      <c r="G1194" s="157" t="s">
        <v>326</v>
      </c>
      <c r="H1194" s="6" t="s">
        <v>5530</v>
      </c>
      <c r="I1194" s="217" t="s">
        <v>1284</v>
      </c>
      <c r="J1194" s="159" t="s">
        <v>1376</v>
      </c>
      <c r="K1194" s="158" t="s">
        <v>1313</v>
      </c>
      <c r="L1194" s="232" t="s">
        <v>5517</v>
      </c>
      <c r="M1194" s="332" t="s">
        <v>1377</v>
      </c>
      <c r="N1194" s="158" t="s">
        <v>1378</v>
      </c>
      <c r="O1194" s="158"/>
      <c r="P1194" s="158"/>
      <c r="Q1194" s="361">
        <v>318.92</v>
      </c>
      <c r="R1194" s="201" t="s">
        <v>326</v>
      </c>
      <c r="S1194" s="158"/>
      <c r="T1194" s="158"/>
      <c r="U1194" s="158" t="s">
        <v>1006</v>
      </c>
      <c r="V1194" s="158"/>
      <c r="W1194" s="158"/>
      <c r="X1194" s="158" t="s">
        <v>1006</v>
      </c>
      <c r="Y1194" s="158"/>
      <c r="Z1194" s="158"/>
      <c r="AA1194" s="158"/>
      <c r="AB1194" s="158"/>
      <c r="AC1194" s="158"/>
      <c r="AD1194" s="158"/>
      <c r="AE1194" s="158"/>
      <c r="AF1194" s="158">
        <v>1</v>
      </c>
      <c r="AG1194" s="158">
        <v>1</v>
      </c>
      <c r="AH1194" s="158">
        <v>1</v>
      </c>
      <c r="AI1194" s="158"/>
      <c r="AJ1194" s="158">
        <v>2</v>
      </c>
      <c r="AK1194" s="160" t="s">
        <v>1289</v>
      </c>
      <c r="AL1194" s="23" t="s">
        <v>1333</v>
      </c>
      <c r="AM1194" s="23" t="s">
        <v>1334</v>
      </c>
      <c r="AN1194" s="158" t="s">
        <v>1290</v>
      </c>
      <c r="AO1194" s="155"/>
    </row>
    <row r="1195" spans="1:41" s="241" customFormat="1" ht="12.75" customHeight="1" x14ac:dyDescent="0.25">
      <c r="A1195" s="234">
        <v>790</v>
      </c>
      <c r="B1195" s="234">
        <v>147</v>
      </c>
      <c r="C1195" s="234"/>
      <c r="D1195" s="235" t="s">
        <v>2136</v>
      </c>
      <c r="E1195" s="236"/>
      <c r="F1195" s="237"/>
      <c r="G1195" s="238"/>
      <c r="H1195" s="238"/>
      <c r="I1195" s="239"/>
      <c r="J1195" s="295"/>
      <c r="K1195" s="239"/>
      <c r="L1195" s="239"/>
      <c r="M1195" s="239"/>
      <c r="N1195" s="239"/>
      <c r="O1195" s="239"/>
      <c r="P1195" s="240"/>
      <c r="Q1195" s="362"/>
      <c r="R1195" s="266"/>
      <c r="S1195" s="239"/>
      <c r="T1195" s="239"/>
      <c r="U1195" s="239"/>
      <c r="V1195" s="239"/>
      <c r="W1195" s="239"/>
      <c r="X1195" s="239"/>
      <c r="Y1195" s="239"/>
      <c r="Z1195" s="239"/>
      <c r="AA1195" s="239"/>
      <c r="AB1195" s="239"/>
      <c r="AC1195" s="239"/>
      <c r="AD1195" s="239"/>
      <c r="AE1195" s="239"/>
      <c r="AF1195" s="239"/>
      <c r="AG1195" s="239"/>
      <c r="AH1195" s="239"/>
      <c r="AI1195" s="239"/>
      <c r="AJ1195" s="239"/>
      <c r="AK1195" s="239"/>
      <c r="AL1195" s="239"/>
      <c r="AM1195" s="239"/>
      <c r="AN1195" s="239"/>
      <c r="AO1195" s="236"/>
    </row>
    <row r="1196" spans="1:41" s="163" customFormat="1" x14ac:dyDescent="0.25">
      <c r="A1196" s="163">
        <v>790</v>
      </c>
      <c r="B1196" s="163">
        <v>147</v>
      </c>
      <c r="C1196" s="163">
        <v>1</v>
      </c>
      <c r="D1196" s="164" t="s">
        <v>307</v>
      </c>
      <c r="E1196" s="164"/>
      <c r="F1196" s="165">
        <v>223</v>
      </c>
      <c r="G1196" s="166" t="s">
        <v>326</v>
      </c>
      <c r="H1196" s="6" t="s">
        <v>5530</v>
      </c>
      <c r="I1196" s="158" t="s">
        <v>1133</v>
      </c>
      <c r="J1196" s="159">
        <v>12230</v>
      </c>
      <c r="K1196" s="158" t="s">
        <v>1263</v>
      </c>
      <c r="L1196" s="158"/>
      <c r="M1196" s="332" t="s">
        <v>1264</v>
      </c>
      <c r="N1196" s="158" t="s">
        <v>1265</v>
      </c>
      <c r="O1196" s="158"/>
      <c r="P1196" s="158"/>
      <c r="Q1196" s="361">
        <v>81.900000000000006</v>
      </c>
      <c r="R1196" s="201" t="s">
        <v>1124</v>
      </c>
      <c r="S1196" s="158"/>
      <c r="T1196" s="158" t="s">
        <v>1266</v>
      </c>
      <c r="U1196" s="158" t="s">
        <v>44</v>
      </c>
      <c r="V1196" s="158"/>
      <c r="W1196" s="158"/>
      <c r="X1196" s="158" t="s">
        <v>44</v>
      </c>
      <c r="Y1196" s="158"/>
      <c r="Z1196" s="158"/>
      <c r="AA1196" s="158"/>
      <c r="AB1196" s="158"/>
      <c r="AC1196" s="158"/>
      <c r="AD1196" s="158"/>
      <c r="AE1196" s="158"/>
      <c r="AF1196" s="158">
        <v>50</v>
      </c>
      <c r="AG1196" s="158">
        <v>50</v>
      </c>
      <c r="AH1196" s="158">
        <v>26</v>
      </c>
      <c r="AI1196" s="158"/>
      <c r="AJ1196" s="158">
        <v>2</v>
      </c>
      <c r="AK1196" s="160" t="s">
        <v>483</v>
      </c>
      <c r="AL1196" s="158" t="s">
        <v>1134</v>
      </c>
      <c r="AM1196" s="158">
        <v>10.278700000000001</v>
      </c>
      <c r="AN1196" s="168">
        <v>0.9</v>
      </c>
    </row>
    <row r="1197" spans="1:41" s="163" customFormat="1" x14ac:dyDescent="0.25">
      <c r="A1197" s="163">
        <v>790</v>
      </c>
      <c r="B1197" s="163">
        <v>147</v>
      </c>
      <c r="C1197" s="163">
        <v>2</v>
      </c>
      <c r="D1197" s="164" t="s">
        <v>308</v>
      </c>
      <c r="E1197" s="164"/>
      <c r="F1197" s="165">
        <v>676</v>
      </c>
      <c r="G1197" s="166" t="s">
        <v>326</v>
      </c>
      <c r="H1197" s="6" t="s">
        <v>5530</v>
      </c>
      <c r="I1197" s="158" t="s">
        <v>1133</v>
      </c>
      <c r="J1197" s="159">
        <v>12231</v>
      </c>
      <c r="K1197" s="158" t="s">
        <v>1267</v>
      </c>
      <c r="L1197" s="158"/>
      <c r="M1197" s="332" t="s">
        <v>1268</v>
      </c>
      <c r="N1197" s="158" t="s">
        <v>1269</v>
      </c>
      <c r="O1197" s="158"/>
      <c r="P1197" s="158"/>
      <c r="Q1197" s="361">
        <v>81.900000000000006</v>
      </c>
      <c r="R1197" s="201" t="s">
        <v>1124</v>
      </c>
      <c r="S1197" s="158"/>
      <c r="T1197" s="158" t="s">
        <v>1266</v>
      </c>
      <c r="U1197" s="158" t="s">
        <v>44</v>
      </c>
      <c r="V1197" s="158"/>
      <c r="W1197" s="158"/>
      <c r="X1197" s="158" t="s">
        <v>44</v>
      </c>
      <c r="Y1197" s="158"/>
      <c r="Z1197" s="158"/>
      <c r="AA1197" s="158"/>
      <c r="AB1197" s="158"/>
      <c r="AC1197" s="158"/>
      <c r="AD1197" s="158"/>
      <c r="AE1197" s="158"/>
      <c r="AF1197" s="158">
        <v>50</v>
      </c>
      <c r="AG1197" s="158">
        <v>50</v>
      </c>
      <c r="AH1197" s="158">
        <v>26</v>
      </c>
      <c r="AI1197" s="158"/>
      <c r="AJ1197" s="158">
        <v>2</v>
      </c>
      <c r="AK1197" s="160" t="s">
        <v>483</v>
      </c>
      <c r="AL1197" s="158" t="s">
        <v>1134</v>
      </c>
      <c r="AM1197" s="158">
        <v>10.278700000000001</v>
      </c>
      <c r="AN1197" s="168">
        <v>0.9</v>
      </c>
    </row>
    <row r="1198" spans="1:41" s="241" customFormat="1" ht="12.75" customHeight="1" x14ac:dyDescent="0.25">
      <c r="A1198" s="234">
        <v>790</v>
      </c>
      <c r="B1198" s="234">
        <v>148</v>
      </c>
      <c r="C1198" s="234"/>
      <c r="D1198" s="235" t="s">
        <v>2137</v>
      </c>
      <c r="E1198" s="236"/>
      <c r="F1198" s="237"/>
      <c r="G1198" s="238"/>
      <c r="H1198" s="238"/>
      <c r="I1198" s="239"/>
      <c r="J1198" s="295"/>
      <c r="K1198" s="239"/>
      <c r="L1198" s="239"/>
      <c r="M1198" s="239"/>
      <c r="N1198" s="239"/>
      <c r="O1198" s="239"/>
      <c r="P1198" s="240"/>
      <c r="Q1198" s="362"/>
      <c r="R1198" s="266"/>
      <c r="S1198" s="239"/>
      <c r="T1198" s="239"/>
      <c r="U1198" s="239"/>
      <c r="V1198" s="239"/>
      <c r="W1198" s="239"/>
      <c r="X1198" s="239"/>
      <c r="Y1198" s="239"/>
      <c r="Z1198" s="239"/>
      <c r="AA1198" s="239"/>
      <c r="AB1198" s="239"/>
      <c r="AC1198" s="239"/>
      <c r="AD1198" s="239"/>
      <c r="AE1198" s="239"/>
      <c r="AF1198" s="239"/>
      <c r="AG1198" s="239"/>
      <c r="AH1198" s="239"/>
      <c r="AI1198" s="239"/>
      <c r="AJ1198" s="239"/>
      <c r="AK1198" s="239"/>
      <c r="AL1198" s="239"/>
      <c r="AM1198" s="239"/>
      <c r="AN1198" s="239"/>
      <c r="AO1198" s="236"/>
    </row>
    <row r="1199" spans="1:41" s="163" customFormat="1" x14ac:dyDescent="0.25">
      <c r="A1199" s="163">
        <v>790</v>
      </c>
      <c r="B1199" s="163">
        <v>148</v>
      </c>
      <c r="C1199" s="163">
        <v>1</v>
      </c>
      <c r="D1199" s="164" t="s">
        <v>309</v>
      </c>
      <c r="E1199" s="164"/>
      <c r="F1199" s="165">
        <v>126</v>
      </c>
      <c r="G1199" s="166" t="s">
        <v>326</v>
      </c>
      <c r="H1199" s="6" t="s">
        <v>5530</v>
      </c>
      <c r="I1199" s="158" t="s">
        <v>1435</v>
      </c>
      <c r="J1199" s="159">
        <v>62458</v>
      </c>
      <c r="K1199" s="179" t="s">
        <v>1895</v>
      </c>
      <c r="L1199" s="180" t="s">
        <v>1895</v>
      </c>
      <c r="M1199" s="332" t="s">
        <v>1896</v>
      </c>
      <c r="N1199" s="158" t="s">
        <v>1897</v>
      </c>
      <c r="O1199" s="158" t="s">
        <v>1898</v>
      </c>
      <c r="P1199" s="158" t="s">
        <v>1600</v>
      </c>
      <c r="Q1199" s="361">
        <v>0.20049999999999998</v>
      </c>
      <c r="R1199" s="201" t="s">
        <v>93</v>
      </c>
      <c r="S1199" s="158"/>
      <c r="T1199" s="158" t="s">
        <v>1899</v>
      </c>
      <c r="U1199" s="158" t="s">
        <v>44</v>
      </c>
      <c r="V1199" s="158" t="s">
        <v>44</v>
      </c>
      <c r="W1199" s="158" t="s">
        <v>44</v>
      </c>
      <c r="X1199" s="158" t="s">
        <v>44</v>
      </c>
      <c r="Y1199" s="158" t="s">
        <v>44</v>
      </c>
      <c r="Z1199" s="158" t="s">
        <v>44</v>
      </c>
      <c r="AA1199" s="158" t="s">
        <v>44</v>
      </c>
      <c r="AB1199" s="158" t="s">
        <v>44</v>
      </c>
      <c r="AC1199" s="158" t="s">
        <v>44</v>
      </c>
      <c r="AD1199" s="158" t="s">
        <v>44</v>
      </c>
      <c r="AE1199" s="158" t="s">
        <v>44</v>
      </c>
      <c r="AF1199" s="158">
        <v>1000</v>
      </c>
      <c r="AG1199" s="158">
        <v>1000</v>
      </c>
      <c r="AH1199" s="158"/>
      <c r="AI1199" s="158"/>
      <c r="AJ1199" s="158">
        <v>2</v>
      </c>
      <c r="AK1199" s="158" t="s">
        <v>483</v>
      </c>
      <c r="AL1199" s="181">
        <v>43435</v>
      </c>
      <c r="AM1199" s="158">
        <v>10.2753</v>
      </c>
      <c r="AN1199" s="168">
        <v>0.9</v>
      </c>
    </row>
    <row r="1200" spans="1:41" s="163" customFormat="1" x14ac:dyDescent="0.25">
      <c r="A1200" s="163">
        <v>790</v>
      </c>
      <c r="B1200" s="163">
        <v>148</v>
      </c>
      <c r="C1200" s="163">
        <v>2</v>
      </c>
      <c r="D1200" s="164" t="s">
        <v>310</v>
      </c>
      <c r="E1200" s="164"/>
      <c r="F1200" s="165">
        <v>225</v>
      </c>
      <c r="G1200" s="166" t="s">
        <v>93</v>
      </c>
      <c r="H1200" s="6" t="s">
        <v>5530</v>
      </c>
      <c r="I1200" s="16" t="s">
        <v>480</v>
      </c>
      <c r="J1200" s="312">
        <v>621430</v>
      </c>
      <c r="K1200" s="169" t="s">
        <v>571</v>
      </c>
      <c r="L1200" s="169" t="s">
        <v>571</v>
      </c>
      <c r="M1200" s="329" t="s">
        <v>572</v>
      </c>
      <c r="N1200" s="169" t="s">
        <v>573</v>
      </c>
      <c r="O1200" s="169"/>
      <c r="P1200" s="169"/>
      <c r="Q1200" s="364">
        <v>12.333333333333334</v>
      </c>
      <c r="R1200" s="255" t="s">
        <v>93</v>
      </c>
      <c r="S1200" s="16" t="s">
        <v>481</v>
      </c>
      <c r="T1200" s="16" t="s">
        <v>517</v>
      </c>
      <c r="U1200" s="16" t="s">
        <v>482</v>
      </c>
      <c r="V1200" s="16" t="s">
        <v>482</v>
      </c>
      <c r="W1200" s="16" t="s">
        <v>482</v>
      </c>
      <c r="X1200" s="16" t="s">
        <v>482</v>
      </c>
      <c r="Y1200" s="16" t="s">
        <v>482</v>
      </c>
      <c r="Z1200" s="169"/>
      <c r="AA1200" s="169"/>
      <c r="AB1200" s="169"/>
      <c r="AC1200" s="169"/>
      <c r="AD1200" s="169"/>
      <c r="AE1200" s="16" t="s">
        <v>482</v>
      </c>
      <c r="AF1200" s="169">
        <v>1</v>
      </c>
      <c r="AG1200" s="169">
        <v>1</v>
      </c>
      <c r="AH1200" s="169">
        <v>1</v>
      </c>
      <c r="AI1200" s="169"/>
      <c r="AJ1200" s="169">
        <v>3</v>
      </c>
      <c r="AK1200" s="169" t="s">
        <v>483</v>
      </c>
      <c r="AL1200" s="182">
        <v>43817</v>
      </c>
      <c r="AM1200" s="176">
        <v>10.2753</v>
      </c>
      <c r="AN1200" s="177">
        <v>0.9</v>
      </c>
      <c r="AO1200" s="164"/>
    </row>
    <row r="1201" spans="1:52" s="241" customFormat="1" ht="12.75" customHeight="1" x14ac:dyDescent="0.25">
      <c r="A1201" s="234">
        <v>790</v>
      </c>
      <c r="B1201" s="234">
        <v>149</v>
      </c>
      <c r="C1201" s="234"/>
      <c r="D1201" s="235" t="s">
        <v>2138</v>
      </c>
      <c r="E1201" s="236"/>
      <c r="F1201" s="237"/>
      <c r="G1201" s="238"/>
      <c r="H1201" s="238"/>
      <c r="I1201" s="239"/>
      <c r="J1201" s="295"/>
      <c r="K1201" s="239"/>
      <c r="L1201" s="239"/>
      <c r="M1201" s="239"/>
      <c r="N1201" s="239"/>
      <c r="O1201" s="239"/>
      <c r="P1201" s="240"/>
      <c r="Q1201" s="362"/>
      <c r="R1201" s="266"/>
      <c r="S1201" s="239"/>
      <c r="T1201" s="239"/>
      <c r="U1201" s="239"/>
      <c r="V1201" s="239"/>
      <c r="W1201" s="239"/>
      <c r="X1201" s="239"/>
      <c r="Y1201" s="239"/>
      <c r="Z1201" s="239"/>
      <c r="AA1201" s="239"/>
      <c r="AB1201" s="239"/>
      <c r="AC1201" s="239"/>
      <c r="AD1201" s="239"/>
      <c r="AE1201" s="239"/>
      <c r="AF1201" s="239"/>
      <c r="AG1201" s="239"/>
      <c r="AH1201" s="239"/>
      <c r="AI1201" s="239"/>
      <c r="AJ1201" s="239"/>
      <c r="AK1201" s="239"/>
      <c r="AL1201" s="239"/>
      <c r="AM1201" s="239"/>
      <c r="AN1201" s="239"/>
      <c r="AO1201" s="236"/>
    </row>
    <row r="1202" spans="1:52" s="163" customFormat="1" x14ac:dyDescent="0.25">
      <c r="A1202" s="163">
        <v>790</v>
      </c>
      <c r="B1202" s="163">
        <v>149</v>
      </c>
      <c r="C1202" s="163">
        <v>1</v>
      </c>
      <c r="D1202" s="163" t="s">
        <v>311</v>
      </c>
      <c r="F1202" s="165">
        <v>2000</v>
      </c>
      <c r="G1202" s="166" t="s">
        <v>93</v>
      </c>
      <c r="H1202" s="6" t="s">
        <v>5530</v>
      </c>
      <c r="I1202" s="158" t="s">
        <v>1435</v>
      </c>
      <c r="J1202" s="159">
        <v>7606</v>
      </c>
      <c r="K1202" s="158" t="s">
        <v>1900</v>
      </c>
      <c r="L1202" s="158" t="s">
        <v>1900</v>
      </c>
      <c r="M1202" s="332" t="s">
        <v>1901</v>
      </c>
      <c r="N1202" s="158" t="s">
        <v>1902</v>
      </c>
      <c r="O1202" s="158" t="s">
        <v>1903</v>
      </c>
      <c r="P1202" s="158" t="s">
        <v>1600</v>
      </c>
      <c r="Q1202" s="361">
        <v>2.9407000000000001</v>
      </c>
      <c r="R1202" s="201" t="s">
        <v>93</v>
      </c>
      <c r="S1202" s="158"/>
      <c r="T1202" s="158" t="s">
        <v>1904</v>
      </c>
      <c r="U1202" s="158" t="s">
        <v>44</v>
      </c>
      <c r="V1202" s="158" t="s">
        <v>44</v>
      </c>
      <c r="W1202" s="158" t="s">
        <v>44</v>
      </c>
      <c r="X1202" s="158" t="s">
        <v>44</v>
      </c>
      <c r="Y1202" s="158" t="s">
        <v>44</v>
      </c>
      <c r="Z1202" s="158" t="s">
        <v>44</v>
      </c>
      <c r="AA1202" s="158" t="s">
        <v>44</v>
      </c>
      <c r="AB1202" s="158" t="s">
        <v>44</v>
      </c>
      <c r="AC1202" s="158" t="s">
        <v>44</v>
      </c>
      <c r="AD1202" s="158" t="s">
        <v>44</v>
      </c>
      <c r="AE1202" s="158" t="s">
        <v>44</v>
      </c>
      <c r="AF1202" s="158">
        <v>50</v>
      </c>
      <c r="AG1202" s="158">
        <v>50</v>
      </c>
      <c r="AH1202" s="158"/>
      <c r="AI1202" s="158"/>
      <c r="AJ1202" s="158">
        <v>2</v>
      </c>
      <c r="AK1202" s="158" t="s">
        <v>484</v>
      </c>
      <c r="AL1202" s="181">
        <v>43435</v>
      </c>
      <c r="AM1202" s="158">
        <v>1</v>
      </c>
      <c r="AN1202" s="168">
        <v>0.9</v>
      </c>
    </row>
    <row r="1203" spans="1:52" s="241" customFormat="1" ht="12.75" customHeight="1" x14ac:dyDescent="0.25">
      <c r="A1203" s="234">
        <v>790</v>
      </c>
      <c r="B1203" s="234">
        <v>150</v>
      </c>
      <c r="C1203" s="234"/>
      <c r="D1203" s="235" t="s">
        <v>2139</v>
      </c>
      <c r="E1203" s="236"/>
      <c r="F1203" s="237"/>
      <c r="G1203" s="238"/>
      <c r="H1203" s="238"/>
      <c r="I1203" s="239"/>
      <c r="J1203" s="295"/>
      <c r="K1203" s="239"/>
      <c r="L1203" s="239"/>
      <c r="M1203" s="239"/>
      <c r="N1203" s="239"/>
      <c r="O1203" s="239"/>
      <c r="P1203" s="240"/>
      <c r="Q1203" s="362"/>
      <c r="R1203" s="266"/>
      <c r="S1203" s="239"/>
      <c r="T1203" s="239"/>
      <c r="U1203" s="239"/>
      <c r="V1203" s="239"/>
      <c r="W1203" s="239"/>
      <c r="X1203" s="239"/>
      <c r="Y1203" s="239"/>
      <c r="Z1203" s="239"/>
      <c r="AA1203" s="239"/>
      <c r="AB1203" s="239"/>
      <c r="AC1203" s="239"/>
      <c r="AD1203" s="239"/>
      <c r="AE1203" s="239"/>
      <c r="AF1203" s="239"/>
      <c r="AG1203" s="239"/>
      <c r="AH1203" s="239"/>
      <c r="AI1203" s="239"/>
      <c r="AJ1203" s="239"/>
      <c r="AK1203" s="239"/>
      <c r="AL1203" s="239"/>
      <c r="AM1203" s="239"/>
      <c r="AN1203" s="239"/>
      <c r="AO1203" s="236"/>
    </row>
    <row r="1204" spans="1:52" s="163" customFormat="1" x14ac:dyDescent="0.25">
      <c r="A1204" s="163">
        <v>790</v>
      </c>
      <c r="B1204" s="163">
        <v>150</v>
      </c>
      <c r="C1204" s="163">
        <v>1</v>
      </c>
      <c r="D1204" s="163" t="s">
        <v>312</v>
      </c>
      <c r="F1204" s="165">
        <v>2930</v>
      </c>
      <c r="G1204" s="166" t="s">
        <v>93</v>
      </c>
      <c r="H1204" s="6" t="s">
        <v>5530</v>
      </c>
      <c r="I1204" s="16" t="s">
        <v>480</v>
      </c>
      <c r="J1204" s="312">
        <v>731037</v>
      </c>
      <c r="K1204" s="169" t="s">
        <v>574</v>
      </c>
      <c r="L1204" s="169" t="s">
        <v>574</v>
      </c>
      <c r="M1204" s="329" t="s">
        <v>575</v>
      </c>
      <c r="N1204" s="183" t="s">
        <v>576</v>
      </c>
      <c r="O1204" s="169"/>
      <c r="P1204" s="169"/>
      <c r="Q1204" s="364">
        <v>2.3117647058823532</v>
      </c>
      <c r="R1204" s="255" t="s">
        <v>93</v>
      </c>
      <c r="S1204" s="16" t="s">
        <v>481</v>
      </c>
      <c r="T1204" s="16" t="s">
        <v>517</v>
      </c>
      <c r="U1204" s="16" t="s">
        <v>482</v>
      </c>
      <c r="V1204" s="16" t="s">
        <v>482</v>
      </c>
      <c r="W1204" s="16" t="s">
        <v>482</v>
      </c>
      <c r="X1204" s="16" t="s">
        <v>482</v>
      </c>
      <c r="Y1204" s="16" t="s">
        <v>482</v>
      </c>
      <c r="Z1204" s="169"/>
      <c r="AA1204" s="169"/>
      <c r="AB1204" s="169"/>
      <c r="AC1204" s="169"/>
      <c r="AD1204" s="169"/>
      <c r="AE1204" s="16" t="s">
        <v>482</v>
      </c>
      <c r="AF1204" s="169">
        <v>2</v>
      </c>
      <c r="AG1204" s="169">
        <v>2</v>
      </c>
      <c r="AH1204" s="169">
        <v>2</v>
      </c>
      <c r="AI1204" s="169"/>
      <c r="AJ1204" s="169">
        <v>3</v>
      </c>
      <c r="AK1204" s="169" t="s">
        <v>483</v>
      </c>
      <c r="AL1204" s="182">
        <v>43817</v>
      </c>
      <c r="AM1204" s="176">
        <v>10.2753</v>
      </c>
      <c r="AN1204" s="177">
        <v>0.9</v>
      </c>
      <c r="AO1204" s="164"/>
    </row>
    <row r="1205" spans="1:52" s="241" customFormat="1" ht="12.75" customHeight="1" x14ac:dyDescent="0.25">
      <c r="A1205" s="234">
        <v>790</v>
      </c>
      <c r="B1205" s="234">
        <v>151</v>
      </c>
      <c r="C1205" s="234"/>
      <c r="D1205" s="235" t="s">
        <v>2140</v>
      </c>
      <c r="E1205" s="236"/>
      <c r="F1205" s="237"/>
      <c r="G1205" s="238"/>
      <c r="H1205" s="238"/>
      <c r="I1205" s="239"/>
      <c r="J1205" s="295"/>
      <c r="K1205" s="239"/>
      <c r="L1205" s="239"/>
      <c r="M1205" s="239"/>
      <c r="N1205" s="239"/>
      <c r="O1205" s="239"/>
      <c r="P1205" s="240"/>
      <c r="Q1205" s="362"/>
      <c r="R1205" s="266"/>
      <c r="S1205" s="239"/>
      <c r="T1205" s="239"/>
      <c r="U1205" s="239"/>
      <c r="V1205" s="239"/>
      <c r="W1205" s="239"/>
      <c r="X1205" s="239"/>
      <c r="Y1205" s="239"/>
      <c r="Z1205" s="239"/>
      <c r="AA1205" s="239"/>
      <c r="AB1205" s="239"/>
      <c r="AC1205" s="239"/>
      <c r="AD1205" s="239"/>
      <c r="AE1205" s="239"/>
      <c r="AF1205" s="239"/>
      <c r="AG1205" s="239"/>
      <c r="AH1205" s="239"/>
      <c r="AI1205" s="239"/>
      <c r="AJ1205" s="239"/>
      <c r="AK1205" s="239"/>
      <c r="AL1205" s="239"/>
      <c r="AM1205" s="239"/>
      <c r="AN1205" s="239"/>
      <c r="AO1205" s="236"/>
    </row>
    <row r="1206" spans="1:52" s="21" customFormat="1" x14ac:dyDescent="0.25">
      <c r="A1206" s="163">
        <v>790</v>
      </c>
      <c r="B1206" s="2">
        <v>151</v>
      </c>
      <c r="C1206" s="163">
        <v>1</v>
      </c>
      <c r="D1206" s="174" t="s">
        <v>313</v>
      </c>
      <c r="E1206" s="163"/>
      <c r="F1206" s="165">
        <v>4039.6</v>
      </c>
      <c r="G1206" s="166" t="s">
        <v>326</v>
      </c>
      <c r="H1206" s="6" t="s">
        <v>5530</v>
      </c>
      <c r="I1206" s="16" t="s">
        <v>480</v>
      </c>
      <c r="J1206" s="312">
        <v>403585</v>
      </c>
      <c r="K1206" s="16" t="s">
        <v>682</v>
      </c>
      <c r="L1206" s="169" t="s">
        <v>683</v>
      </c>
      <c r="M1206" s="329" t="s">
        <v>684</v>
      </c>
      <c r="N1206" s="183" t="s">
        <v>685</v>
      </c>
      <c r="O1206" s="169"/>
      <c r="P1206" s="16" t="s">
        <v>686</v>
      </c>
      <c r="Q1206" s="364">
        <v>283.63529411764705</v>
      </c>
      <c r="R1206" s="255" t="s">
        <v>326</v>
      </c>
      <c r="S1206" s="16" t="s">
        <v>481</v>
      </c>
      <c r="T1206" s="16" t="s">
        <v>517</v>
      </c>
      <c r="U1206" s="16" t="s">
        <v>482</v>
      </c>
      <c r="V1206" s="16" t="s">
        <v>482</v>
      </c>
      <c r="W1206" s="16" t="s">
        <v>482</v>
      </c>
      <c r="X1206" s="16" t="s">
        <v>482</v>
      </c>
      <c r="Y1206" s="16" t="s">
        <v>482</v>
      </c>
      <c r="Z1206" s="169"/>
      <c r="AA1206" s="169"/>
      <c r="AB1206" s="169"/>
      <c r="AC1206" s="169"/>
      <c r="AD1206" s="169"/>
      <c r="AE1206" s="16" t="s">
        <v>482</v>
      </c>
      <c r="AF1206" s="169">
        <v>1</v>
      </c>
      <c r="AG1206" s="169">
        <v>1</v>
      </c>
      <c r="AH1206" s="169">
        <v>1</v>
      </c>
      <c r="AI1206" s="169"/>
      <c r="AJ1206" s="169">
        <v>3</v>
      </c>
      <c r="AK1206" s="169" t="s">
        <v>483</v>
      </c>
      <c r="AL1206" s="182">
        <v>43817</v>
      </c>
      <c r="AM1206" s="176">
        <v>10.2753</v>
      </c>
      <c r="AN1206" s="177">
        <v>0.9</v>
      </c>
      <c r="AO1206" s="164"/>
    </row>
    <row r="1207" spans="1:52" s="143" customFormat="1" x14ac:dyDescent="0.2">
      <c r="A1207" s="143">
        <v>790</v>
      </c>
      <c r="B1207" s="45">
        <v>151</v>
      </c>
      <c r="C1207" s="143">
        <v>1</v>
      </c>
      <c r="D1207" s="186" t="s">
        <v>313</v>
      </c>
      <c r="F1207" s="187">
        <v>4039.6</v>
      </c>
      <c r="G1207" s="136" t="s">
        <v>326</v>
      </c>
      <c r="H1207" s="6" t="s">
        <v>5530</v>
      </c>
      <c r="I1207" s="16" t="s">
        <v>480</v>
      </c>
      <c r="J1207" s="310">
        <v>403587</v>
      </c>
      <c r="K1207" s="54" t="s">
        <v>4858</v>
      </c>
      <c r="L1207" s="144" t="s">
        <v>4859</v>
      </c>
      <c r="M1207" s="339" t="s">
        <v>4860</v>
      </c>
      <c r="N1207" s="185" t="s">
        <v>4861</v>
      </c>
      <c r="O1207" s="144"/>
      <c r="P1207" s="188" t="s">
        <v>686</v>
      </c>
      <c r="Q1207" s="359">
        <v>283.63529411764705</v>
      </c>
      <c r="R1207" s="269" t="s">
        <v>326</v>
      </c>
      <c r="S1207" s="54" t="s">
        <v>481</v>
      </c>
      <c r="T1207" s="54" t="s">
        <v>517</v>
      </c>
      <c r="U1207" s="54" t="s">
        <v>482</v>
      </c>
      <c r="V1207" s="54" t="s">
        <v>482</v>
      </c>
      <c r="W1207" s="54" t="s">
        <v>482</v>
      </c>
      <c r="X1207" s="54" t="s">
        <v>482</v>
      </c>
      <c r="Y1207" s="54" t="s">
        <v>482</v>
      </c>
      <c r="Z1207" s="144"/>
      <c r="AA1207" s="144"/>
      <c r="AB1207" s="144"/>
      <c r="AC1207" s="144"/>
      <c r="AD1207" s="144"/>
      <c r="AE1207" s="54" t="s">
        <v>482</v>
      </c>
      <c r="AF1207" s="144">
        <v>1</v>
      </c>
      <c r="AG1207" s="144">
        <v>1</v>
      </c>
      <c r="AH1207" s="144">
        <v>1</v>
      </c>
      <c r="AI1207" s="144"/>
      <c r="AJ1207" s="144">
        <v>3</v>
      </c>
      <c r="AK1207" s="144" t="s">
        <v>483</v>
      </c>
      <c r="AL1207" s="146">
        <v>43817</v>
      </c>
      <c r="AM1207" s="147">
        <v>10.2753</v>
      </c>
      <c r="AN1207" s="148">
        <v>0.9</v>
      </c>
      <c r="AO1207" s="149"/>
      <c r="AP1207" s="149"/>
      <c r="AQ1207" s="149"/>
      <c r="AR1207" s="149"/>
      <c r="AS1207" s="149"/>
      <c r="AT1207" s="149"/>
      <c r="AU1207" s="149"/>
      <c r="AV1207" s="149"/>
      <c r="AW1207" s="149"/>
      <c r="AX1207" s="149"/>
      <c r="AY1207" s="149"/>
      <c r="AZ1207" s="149"/>
    </row>
    <row r="1208" spans="1:52" s="143" customFormat="1" x14ac:dyDescent="0.2">
      <c r="A1208" s="143">
        <v>790</v>
      </c>
      <c r="B1208" s="45">
        <v>151</v>
      </c>
      <c r="C1208" s="143">
        <v>1</v>
      </c>
      <c r="D1208" s="186" t="s">
        <v>313</v>
      </c>
      <c r="F1208" s="187"/>
      <c r="G1208" s="136"/>
      <c r="H1208" s="6" t="s">
        <v>5530</v>
      </c>
      <c r="I1208" s="16" t="s">
        <v>480</v>
      </c>
      <c r="J1208" s="310">
        <v>403588</v>
      </c>
      <c r="K1208" s="54" t="s">
        <v>4862</v>
      </c>
      <c r="L1208" s="144" t="s">
        <v>4863</v>
      </c>
      <c r="M1208" s="339" t="s">
        <v>4864</v>
      </c>
      <c r="N1208" s="185" t="s">
        <v>4865</v>
      </c>
      <c r="O1208" s="144"/>
      <c r="P1208" s="188" t="s">
        <v>686</v>
      </c>
      <c r="Q1208" s="359">
        <v>283.63529411764705</v>
      </c>
      <c r="R1208" s="269" t="s">
        <v>326</v>
      </c>
      <c r="S1208" s="54" t="s">
        <v>481</v>
      </c>
      <c r="T1208" s="54" t="s">
        <v>517</v>
      </c>
      <c r="U1208" s="54" t="s">
        <v>482</v>
      </c>
      <c r="V1208" s="54" t="s">
        <v>482</v>
      </c>
      <c r="W1208" s="54" t="s">
        <v>482</v>
      </c>
      <c r="X1208" s="54" t="s">
        <v>482</v>
      </c>
      <c r="Y1208" s="54" t="s">
        <v>482</v>
      </c>
      <c r="Z1208" s="144"/>
      <c r="AA1208" s="144"/>
      <c r="AB1208" s="144"/>
      <c r="AC1208" s="144"/>
      <c r="AD1208" s="144"/>
      <c r="AE1208" s="54" t="s">
        <v>482</v>
      </c>
      <c r="AF1208" s="144">
        <v>1</v>
      </c>
      <c r="AG1208" s="144">
        <v>1</v>
      </c>
      <c r="AH1208" s="144">
        <v>1</v>
      </c>
      <c r="AI1208" s="144"/>
      <c r="AJ1208" s="144">
        <v>3</v>
      </c>
      <c r="AK1208" s="144" t="s">
        <v>483</v>
      </c>
      <c r="AL1208" s="146">
        <v>43817</v>
      </c>
      <c r="AM1208" s="147">
        <v>10.2753</v>
      </c>
      <c r="AN1208" s="148">
        <v>0.9</v>
      </c>
      <c r="AO1208" s="149"/>
      <c r="AP1208" s="149"/>
      <c r="AQ1208" s="149"/>
      <c r="AR1208" s="149"/>
      <c r="AS1208" s="149"/>
      <c r="AT1208" s="149"/>
      <c r="AU1208" s="149"/>
      <c r="AV1208" s="149"/>
      <c r="AW1208" s="149"/>
      <c r="AX1208" s="149"/>
      <c r="AY1208" s="149"/>
      <c r="AZ1208" s="149"/>
    </row>
    <row r="1209" spans="1:52" s="143" customFormat="1" x14ac:dyDescent="0.2">
      <c r="A1209" s="143">
        <v>790</v>
      </c>
      <c r="B1209" s="45">
        <v>151</v>
      </c>
      <c r="C1209" s="143">
        <v>1</v>
      </c>
      <c r="D1209" s="186" t="s">
        <v>313</v>
      </c>
      <c r="F1209" s="187"/>
      <c r="G1209" s="136"/>
      <c r="H1209" s="6" t="s">
        <v>5530</v>
      </c>
      <c r="I1209" s="16" t="s">
        <v>480</v>
      </c>
      <c r="J1209" s="310">
        <v>403586</v>
      </c>
      <c r="K1209" s="54" t="s">
        <v>4866</v>
      </c>
      <c r="L1209" s="144" t="s">
        <v>4867</v>
      </c>
      <c r="M1209" s="339" t="s">
        <v>4868</v>
      </c>
      <c r="N1209" s="185" t="s">
        <v>4869</v>
      </c>
      <c r="O1209" s="144"/>
      <c r="P1209" s="188" t="s">
        <v>686</v>
      </c>
      <c r="Q1209" s="359">
        <v>283.63529411764705</v>
      </c>
      <c r="R1209" s="269" t="s">
        <v>326</v>
      </c>
      <c r="S1209" s="54" t="s">
        <v>481</v>
      </c>
      <c r="T1209" s="54" t="s">
        <v>517</v>
      </c>
      <c r="U1209" s="54" t="s">
        <v>482</v>
      </c>
      <c r="V1209" s="54" t="s">
        <v>482</v>
      </c>
      <c r="W1209" s="54" t="s">
        <v>482</v>
      </c>
      <c r="X1209" s="54" t="s">
        <v>482</v>
      </c>
      <c r="Y1209" s="54" t="s">
        <v>482</v>
      </c>
      <c r="Z1209" s="144"/>
      <c r="AA1209" s="144"/>
      <c r="AB1209" s="144"/>
      <c r="AC1209" s="144"/>
      <c r="AD1209" s="144"/>
      <c r="AE1209" s="54" t="s">
        <v>482</v>
      </c>
      <c r="AF1209" s="144">
        <v>1</v>
      </c>
      <c r="AG1209" s="144">
        <v>1</v>
      </c>
      <c r="AH1209" s="144">
        <v>1</v>
      </c>
      <c r="AI1209" s="144"/>
      <c r="AJ1209" s="144">
        <v>3</v>
      </c>
      <c r="AK1209" s="144" t="s">
        <v>483</v>
      </c>
      <c r="AL1209" s="146">
        <v>43817</v>
      </c>
      <c r="AM1209" s="147">
        <v>10.2753</v>
      </c>
      <c r="AN1209" s="148">
        <v>0.9</v>
      </c>
      <c r="AO1209" s="149"/>
      <c r="AP1209" s="149"/>
      <c r="AQ1209" s="149"/>
      <c r="AR1209" s="149"/>
      <c r="AS1209" s="149"/>
      <c r="AT1209" s="149"/>
      <c r="AU1209" s="149"/>
      <c r="AV1209" s="149"/>
      <c r="AW1209" s="149"/>
      <c r="AX1209" s="149"/>
      <c r="AY1209" s="149"/>
      <c r="AZ1209" s="149"/>
    </row>
    <row r="1210" spans="1:52" s="163" customFormat="1" x14ac:dyDescent="0.25">
      <c r="A1210" s="155">
        <v>790</v>
      </c>
      <c r="B1210" s="22">
        <v>151</v>
      </c>
      <c r="C1210" s="155">
        <v>2</v>
      </c>
      <c r="D1210" s="184" t="s">
        <v>314</v>
      </c>
      <c r="E1210" s="155"/>
      <c r="F1210" s="156">
        <v>389</v>
      </c>
      <c r="G1210" s="157" t="s">
        <v>93</v>
      </c>
      <c r="H1210" s="6" t="s">
        <v>5530</v>
      </c>
      <c r="I1210" s="158" t="s">
        <v>1101</v>
      </c>
      <c r="J1210" s="159" t="s">
        <v>1127</v>
      </c>
      <c r="K1210" s="158" t="s">
        <v>1128</v>
      </c>
      <c r="L1210" s="158" t="s">
        <v>1126</v>
      </c>
      <c r="M1210" s="332" t="s">
        <v>1129</v>
      </c>
      <c r="N1210" s="158" t="s">
        <v>1130</v>
      </c>
      <c r="O1210" s="158" t="s">
        <v>1114</v>
      </c>
      <c r="P1210" s="8" t="s">
        <v>1007</v>
      </c>
      <c r="Q1210" s="366">
        <v>22.524999999999999</v>
      </c>
      <c r="R1210" s="201" t="s">
        <v>93</v>
      </c>
      <c r="S1210" s="158" t="s">
        <v>1102</v>
      </c>
      <c r="T1210" s="158" t="s">
        <v>1116</v>
      </c>
      <c r="U1210" s="158" t="s">
        <v>1006</v>
      </c>
      <c r="V1210" s="158" t="s">
        <v>1006</v>
      </c>
      <c r="W1210" s="158" t="s">
        <v>1006</v>
      </c>
      <c r="X1210" s="158" t="s">
        <v>1006</v>
      </c>
      <c r="Y1210" s="158" t="s">
        <v>1006</v>
      </c>
      <c r="Z1210" s="158" t="s">
        <v>1006</v>
      </c>
      <c r="AA1210" s="158" t="s">
        <v>1006</v>
      </c>
      <c r="AB1210" s="158" t="s">
        <v>1006</v>
      </c>
      <c r="AC1210" s="158" t="s">
        <v>1006</v>
      </c>
      <c r="AD1210" s="158" t="s">
        <v>1006</v>
      </c>
      <c r="AE1210" s="158" t="s">
        <v>1006</v>
      </c>
      <c r="AF1210" s="158">
        <v>10</v>
      </c>
      <c r="AG1210" s="158">
        <v>10</v>
      </c>
      <c r="AH1210" s="158" t="s">
        <v>1131</v>
      </c>
      <c r="AI1210" s="158"/>
      <c r="AJ1210" s="158" t="s">
        <v>1103</v>
      </c>
      <c r="AK1210" s="160" t="s">
        <v>521</v>
      </c>
      <c r="AL1210" s="158" t="s">
        <v>1104</v>
      </c>
      <c r="AM1210" s="158">
        <v>9.0327999999999999</v>
      </c>
      <c r="AN1210" s="158" t="s">
        <v>1105</v>
      </c>
      <c r="AO1210" s="153"/>
    </row>
    <row r="1211" spans="1:52" x14ac:dyDescent="0.2">
      <c r="A1211" s="212">
        <v>790</v>
      </c>
      <c r="B1211" s="211">
        <v>151</v>
      </c>
      <c r="C1211" s="212">
        <v>2</v>
      </c>
      <c r="D1211" s="210" t="s">
        <v>314</v>
      </c>
      <c r="E1211" s="212"/>
      <c r="F1211" s="213">
        <v>389</v>
      </c>
      <c r="G1211" s="214" t="s">
        <v>93</v>
      </c>
      <c r="H1211" s="6" t="s">
        <v>5530</v>
      </c>
      <c r="I1211" s="215" t="s">
        <v>1101</v>
      </c>
      <c r="J1211" s="308" t="s">
        <v>4899</v>
      </c>
      <c r="K1211" s="215" t="s">
        <v>4900</v>
      </c>
      <c r="L1211" s="215" t="s">
        <v>4872</v>
      </c>
      <c r="M1211" s="335" t="s">
        <v>4901</v>
      </c>
      <c r="N1211" s="215" t="s">
        <v>4902</v>
      </c>
      <c r="O1211" s="215" t="s">
        <v>1114</v>
      </c>
      <c r="P1211" s="215" t="s">
        <v>1007</v>
      </c>
      <c r="Q1211" s="358">
        <v>22.524999999999999</v>
      </c>
      <c r="R1211" s="264" t="s">
        <v>93</v>
      </c>
      <c r="S1211" s="215"/>
      <c r="T1211" s="215" t="s">
        <v>1116</v>
      </c>
      <c r="U1211" s="215" t="s">
        <v>1006</v>
      </c>
      <c r="V1211" s="215" t="s">
        <v>1006</v>
      </c>
      <c r="W1211" s="215" t="s">
        <v>1006</v>
      </c>
      <c r="X1211" s="215" t="s">
        <v>1006</v>
      </c>
      <c r="Y1211" s="215" t="s">
        <v>1006</v>
      </c>
      <c r="Z1211" s="215" t="s">
        <v>1006</v>
      </c>
      <c r="AA1211" s="215" t="s">
        <v>1006</v>
      </c>
      <c r="AB1211" s="215" t="s">
        <v>1006</v>
      </c>
      <c r="AC1211" s="215" t="s">
        <v>1006</v>
      </c>
      <c r="AD1211" s="215" t="s">
        <v>1006</v>
      </c>
      <c r="AE1211" s="215" t="s">
        <v>1006</v>
      </c>
      <c r="AF1211" s="215">
        <v>10</v>
      </c>
      <c r="AG1211" s="215">
        <v>10</v>
      </c>
      <c r="AH1211" s="215">
        <v>10</v>
      </c>
      <c r="AI1211" s="215"/>
      <c r="AJ1211" s="215" t="s">
        <v>1103</v>
      </c>
      <c r="AK1211" s="215" t="s">
        <v>521</v>
      </c>
      <c r="AL1211" s="215" t="s">
        <v>1104</v>
      </c>
      <c r="AM1211" s="215">
        <v>9.0327999999999999</v>
      </c>
      <c r="AN1211" s="215" t="s">
        <v>1105</v>
      </c>
      <c r="AO1211" s="212"/>
      <c r="AP1211" s="212"/>
      <c r="AQ1211" s="212"/>
      <c r="AR1211" s="212"/>
      <c r="AS1211" s="212"/>
      <c r="AT1211" s="212"/>
      <c r="AU1211" s="212"/>
      <c r="AV1211" s="212"/>
      <c r="AW1211" s="212"/>
      <c r="AX1211" s="212"/>
      <c r="AY1211" s="212"/>
    </row>
    <row r="1212" spans="1:52" x14ac:dyDescent="0.2">
      <c r="A1212" s="212">
        <v>790</v>
      </c>
      <c r="B1212" s="211">
        <v>151</v>
      </c>
      <c r="C1212" s="212">
        <v>2</v>
      </c>
      <c r="D1212" s="210" t="s">
        <v>314</v>
      </c>
      <c r="E1212" s="212"/>
      <c r="F1212" s="212"/>
      <c r="G1212" s="212"/>
      <c r="H1212" s="6" t="s">
        <v>5530</v>
      </c>
      <c r="I1212" s="215" t="s">
        <v>1101</v>
      </c>
      <c r="J1212" s="308" t="s">
        <v>4870</v>
      </c>
      <c r="K1212" s="215" t="s">
        <v>4871</v>
      </c>
      <c r="L1212" s="215" t="s">
        <v>4872</v>
      </c>
      <c r="M1212" s="335" t="s">
        <v>4873</v>
      </c>
      <c r="N1212" s="215" t="s">
        <v>4874</v>
      </c>
      <c r="O1212" s="215" t="s">
        <v>1114</v>
      </c>
      <c r="P1212" s="215" t="s">
        <v>1007</v>
      </c>
      <c r="Q1212" s="358">
        <v>22.524999999999999</v>
      </c>
      <c r="R1212" s="264" t="s">
        <v>93</v>
      </c>
      <c r="S1212" s="215"/>
      <c r="T1212" s="215" t="s">
        <v>1116</v>
      </c>
      <c r="U1212" s="215" t="s">
        <v>1006</v>
      </c>
      <c r="V1212" s="215" t="s">
        <v>1006</v>
      </c>
      <c r="W1212" s="215" t="s">
        <v>1006</v>
      </c>
      <c r="X1212" s="215" t="s">
        <v>1006</v>
      </c>
      <c r="Y1212" s="215" t="s">
        <v>1006</v>
      </c>
      <c r="Z1212" s="215" t="s">
        <v>1006</v>
      </c>
      <c r="AA1212" s="215" t="s">
        <v>1006</v>
      </c>
      <c r="AB1212" s="215" t="s">
        <v>1006</v>
      </c>
      <c r="AC1212" s="215" t="s">
        <v>1006</v>
      </c>
      <c r="AD1212" s="215" t="s">
        <v>1006</v>
      </c>
      <c r="AE1212" s="215" t="s">
        <v>1006</v>
      </c>
      <c r="AF1212" s="215">
        <v>10</v>
      </c>
      <c r="AG1212" s="215">
        <v>10</v>
      </c>
      <c r="AH1212" s="215">
        <v>10</v>
      </c>
      <c r="AI1212" s="215"/>
      <c r="AJ1212" s="215" t="s">
        <v>1103</v>
      </c>
      <c r="AK1212" s="215" t="s">
        <v>521</v>
      </c>
      <c r="AL1212" s="215" t="s">
        <v>1104</v>
      </c>
      <c r="AM1212" s="215">
        <v>9.0327999999999999</v>
      </c>
      <c r="AN1212" s="215" t="s">
        <v>1105</v>
      </c>
      <c r="AO1212" s="212"/>
      <c r="AP1212" s="212"/>
      <c r="AQ1212" s="212"/>
      <c r="AR1212" s="212"/>
      <c r="AS1212" s="212"/>
      <c r="AT1212" s="212"/>
      <c r="AU1212" s="212"/>
      <c r="AV1212" s="212"/>
      <c r="AW1212" s="212"/>
      <c r="AX1212" s="212"/>
      <c r="AY1212" s="212"/>
    </row>
    <row r="1213" spans="1:52" x14ac:dyDescent="0.2">
      <c r="A1213" s="212">
        <v>790</v>
      </c>
      <c r="B1213" s="211">
        <v>151</v>
      </c>
      <c r="C1213" s="212">
        <v>2</v>
      </c>
      <c r="D1213" s="210" t="s">
        <v>314</v>
      </c>
      <c r="E1213" s="212"/>
      <c r="F1213" s="212"/>
      <c r="G1213" s="212"/>
      <c r="H1213" s="6" t="s">
        <v>5530</v>
      </c>
      <c r="I1213" s="215" t="s">
        <v>1101</v>
      </c>
      <c r="J1213" s="308" t="s">
        <v>4875</v>
      </c>
      <c r="K1213" s="215" t="s">
        <v>4876</v>
      </c>
      <c r="L1213" s="215" t="s">
        <v>4872</v>
      </c>
      <c r="M1213" s="335" t="s">
        <v>4877</v>
      </c>
      <c r="N1213" s="215" t="s">
        <v>4878</v>
      </c>
      <c r="O1213" s="215" t="s">
        <v>1114</v>
      </c>
      <c r="P1213" s="215" t="s">
        <v>1007</v>
      </c>
      <c r="Q1213" s="358">
        <v>22.524999999999999</v>
      </c>
      <c r="R1213" s="264" t="s">
        <v>93</v>
      </c>
      <c r="S1213" s="215"/>
      <c r="T1213" s="215" t="s">
        <v>1116</v>
      </c>
      <c r="U1213" s="215" t="s">
        <v>1006</v>
      </c>
      <c r="V1213" s="215" t="s">
        <v>1006</v>
      </c>
      <c r="W1213" s="215" t="s">
        <v>1006</v>
      </c>
      <c r="X1213" s="215" t="s">
        <v>1006</v>
      </c>
      <c r="Y1213" s="215" t="s">
        <v>1006</v>
      </c>
      <c r="Z1213" s="215" t="s">
        <v>1006</v>
      </c>
      <c r="AA1213" s="215" t="s">
        <v>1006</v>
      </c>
      <c r="AB1213" s="215" t="s">
        <v>1006</v>
      </c>
      <c r="AC1213" s="215" t="s">
        <v>1006</v>
      </c>
      <c r="AD1213" s="215" t="s">
        <v>1006</v>
      </c>
      <c r="AE1213" s="215" t="s">
        <v>1006</v>
      </c>
      <c r="AF1213" s="215">
        <v>10</v>
      </c>
      <c r="AG1213" s="215">
        <v>10</v>
      </c>
      <c r="AH1213" s="215">
        <v>10</v>
      </c>
      <c r="AI1213" s="215"/>
      <c r="AJ1213" s="215" t="s">
        <v>1103</v>
      </c>
      <c r="AK1213" s="215" t="s">
        <v>521</v>
      </c>
      <c r="AL1213" s="215" t="s">
        <v>1104</v>
      </c>
      <c r="AM1213" s="215">
        <v>9.0327999999999999</v>
      </c>
      <c r="AN1213" s="215" t="s">
        <v>1105</v>
      </c>
      <c r="AO1213" s="212"/>
      <c r="AP1213" s="212"/>
      <c r="AQ1213" s="212"/>
      <c r="AR1213" s="212"/>
      <c r="AS1213" s="212"/>
      <c r="AT1213" s="212"/>
      <c r="AU1213" s="212"/>
      <c r="AV1213" s="212"/>
      <c r="AW1213" s="212"/>
      <c r="AX1213" s="212"/>
      <c r="AY1213" s="212"/>
    </row>
    <row r="1214" spans="1:52" x14ac:dyDescent="0.2">
      <c r="A1214" s="212">
        <v>790</v>
      </c>
      <c r="B1214" s="211">
        <v>151</v>
      </c>
      <c r="C1214" s="212">
        <v>2</v>
      </c>
      <c r="D1214" s="210" t="s">
        <v>314</v>
      </c>
      <c r="E1214" s="212"/>
      <c r="F1214" s="212"/>
      <c r="G1214" s="212"/>
      <c r="H1214" s="6" t="s">
        <v>5530</v>
      </c>
      <c r="I1214" s="215" t="s">
        <v>1101</v>
      </c>
      <c r="J1214" s="308" t="s">
        <v>4879</v>
      </c>
      <c r="K1214" s="215" t="s">
        <v>4880</v>
      </c>
      <c r="L1214" s="215" t="s">
        <v>4872</v>
      </c>
      <c r="M1214" s="335" t="s">
        <v>4881</v>
      </c>
      <c r="N1214" s="215" t="s">
        <v>4882</v>
      </c>
      <c r="O1214" s="215" t="s">
        <v>1114</v>
      </c>
      <c r="P1214" s="215" t="s">
        <v>1007</v>
      </c>
      <c r="Q1214" s="358">
        <v>22.524999999999999</v>
      </c>
      <c r="R1214" s="264" t="s">
        <v>93</v>
      </c>
      <c r="S1214" s="215"/>
      <c r="T1214" s="215" t="s">
        <v>1116</v>
      </c>
      <c r="U1214" s="215" t="s">
        <v>1006</v>
      </c>
      <c r="V1214" s="215" t="s">
        <v>1006</v>
      </c>
      <c r="W1214" s="215" t="s">
        <v>1006</v>
      </c>
      <c r="X1214" s="215" t="s">
        <v>1006</v>
      </c>
      <c r="Y1214" s="215" t="s">
        <v>1006</v>
      </c>
      <c r="Z1214" s="215" t="s">
        <v>1006</v>
      </c>
      <c r="AA1214" s="215" t="s">
        <v>1006</v>
      </c>
      <c r="AB1214" s="215" t="s">
        <v>1006</v>
      </c>
      <c r="AC1214" s="215" t="s">
        <v>1006</v>
      </c>
      <c r="AD1214" s="215" t="s">
        <v>1006</v>
      </c>
      <c r="AE1214" s="215" t="s">
        <v>1006</v>
      </c>
      <c r="AF1214" s="215">
        <v>10</v>
      </c>
      <c r="AG1214" s="215">
        <v>10</v>
      </c>
      <c r="AH1214" s="215">
        <v>10</v>
      </c>
      <c r="AI1214" s="215"/>
      <c r="AJ1214" s="215" t="s">
        <v>1103</v>
      </c>
      <c r="AK1214" s="215" t="s">
        <v>521</v>
      </c>
      <c r="AL1214" s="215" t="s">
        <v>1104</v>
      </c>
      <c r="AM1214" s="215">
        <v>9.0327999999999999</v>
      </c>
      <c r="AN1214" s="215" t="s">
        <v>1105</v>
      </c>
      <c r="AO1214" s="212"/>
      <c r="AP1214" s="212"/>
      <c r="AQ1214" s="212"/>
      <c r="AR1214" s="212"/>
      <c r="AS1214" s="212"/>
      <c r="AT1214" s="212"/>
      <c r="AU1214" s="212"/>
      <c r="AV1214" s="212"/>
      <c r="AW1214" s="212"/>
      <c r="AX1214" s="212"/>
      <c r="AY1214" s="212"/>
    </row>
    <row r="1215" spans="1:52" x14ac:dyDescent="0.2">
      <c r="A1215" s="212">
        <v>790</v>
      </c>
      <c r="B1215" s="211">
        <v>151</v>
      </c>
      <c r="C1215" s="212">
        <v>2</v>
      </c>
      <c r="D1215" s="210" t="s">
        <v>314</v>
      </c>
      <c r="E1215" s="212"/>
      <c r="F1215" s="212"/>
      <c r="G1215" s="212"/>
      <c r="H1215" s="6" t="s">
        <v>5530</v>
      </c>
      <c r="I1215" s="215" t="s">
        <v>1101</v>
      </c>
      <c r="J1215" s="308" t="s">
        <v>4883</v>
      </c>
      <c r="K1215" s="215" t="s">
        <v>4884</v>
      </c>
      <c r="L1215" s="215" t="s">
        <v>4872</v>
      </c>
      <c r="M1215" s="335" t="s">
        <v>4885</v>
      </c>
      <c r="N1215" s="215" t="s">
        <v>4886</v>
      </c>
      <c r="O1215" s="215" t="s">
        <v>1114</v>
      </c>
      <c r="P1215" s="215" t="s">
        <v>1007</v>
      </c>
      <c r="Q1215" s="358">
        <v>22.524999999999999</v>
      </c>
      <c r="R1215" s="264" t="s">
        <v>93</v>
      </c>
      <c r="S1215" s="215"/>
      <c r="T1215" s="215" t="s">
        <v>1116</v>
      </c>
      <c r="U1215" s="215" t="s">
        <v>1006</v>
      </c>
      <c r="V1215" s="215" t="s">
        <v>1006</v>
      </c>
      <c r="W1215" s="215" t="s">
        <v>1006</v>
      </c>
      <c r="X1215" s="215" t="s">
        <v>1006</v>
      </c>
      <c r="Y1215" s="215" t="s">
        <v>1006</v>
      </c>
      <c r="Z1215" s="215" t="s">
        <v>1006</v>
      </c>
      <c r="AA1215" s="215" t="s">
        <v>1006</v>
      </c>
      <c r="AB1215" s="215" t="s">
        <v>1006</v>
      </c>
      <c r="AC1215" s="215" t="s">
        <v>1006</v>
      </c>
      <c r="AD1215" s="215" t="s">
        <v>1006</v>
      </c>
      <c r="AE1215" s="215" t="s">
        <v>1006</v>
      </c>
      <c r="AF1215" s="215">
        <v>10</v>
      </c>
      <c r="AG1215" s="215">
        <v>10</v>
      </c>
      <c r="AH1215" s="215">
        <v>10</v>
      </c>
      <c r="AI1215" s="215"/>
      <c r="AJ1215" s="215" t="s">
        <v>1103</v>
      </c>
      <c r="AK1215" s="215" t="s">
        <v>521</v>
      </c>
      <c r="AL1215" s="215" t="s">
        <v>1104</v>
      </c>
      <c r="AM1215" s="215">
        <v>9.0327999999999999</v>
      </c>
      <c r="AN1215" s="215" t="s">
        <v>1105</v>
      </c>
      <c r="AO1215" s="212"/>
      <c r="AP1215" s="212"/>
      <c r="AQ1215" s="212"/>
      <c r="AR1215" s="212"/>
      <c r="AS1215" s="212"/>
      <c r="AT1215" s="212"/>
      <c r="AU1215" s="212"/>
      <c r="AV1215" s="212"/>
      <c r="AW1215" s="212"/>
      <c r="AX1215" s="212"/>
      <c r="AY1215" s="212"/>
    </row>
    <row r="1216" spans="1:52" x14ac:dyDescent="0.2">
      <c r="A1216" s="212">
        <v>790</v>
      </c>
      <c r="B1216" s="211">
        <v>151</v>
      </c>
      <c r="C1216" s="212">
        <v>2</v>
      </c>
      <c r="D1216" s="210" t="s">
        <v>314</v>
      </c>
      <c r="E1216" s="212"/>
      <c r="F1216" s="212"/>
      <c r="G1216" s="212"/>
      <c r="H1216" s="6" t="s">
        <v>5530</v>
      </c>
      <c r="I1216" s="215" t="s">
        <v>1101</v>
      </c>
      <c r="J1216" s="308" t="s">
        <v>4887</v>
      </c>
      <c r="K1216" s="215" t="s">
        <v>4888</v>
      </c>
      <c r="L1216" s="215" t="s">
        <v>4872</v>
      </c>
      <c r="M1216" s="335" t="s">
        <v>4889</v>
      </c>
      <c r="N1216" s="215" t="s">
        <v>4890</v>
      </c>
      <c r="O1216" s="215" t="s">
        <v>1114</v>
      </c>
      <c r="P1216" s="215" t="s">
        <v>1007</v>
      </c>
      <c r="Q1216" s="358">
        <v>22.524999999999999</v>
      </c>
      <c r="R1216" s="264" t="s">
        <v>93</v>
      </c>
      <c r="S1216" s="215"/>
      <c r="T1216" s="215" t="s">
        <v>1116</v>
      </c>
      <c r="U1216" s="215" t="s">
        <v>1006</v>
      </c>
      <c r="V1216" s="215" t="s">
        <v>1006</v>
      </c>
      <c r="W1216" s="215" t="s">
        <v>1006</v>
      </c>
      <c r="X1216" s="215" t="s">
        <v>1006</v>
      </c>
      <c r="Y1216" s="215" t="s">
        <v>1006</v>
      </c>
      <c r="Z1216" s="215" t="s">
        <v>1006</v>
      </c>
      <c r="AA1216" s="215" t="s">
        <v>1006</v>
      </c>
      <c r="AB1216" s="215" t="s">
        <v>1006</v>
      </c>
      <c r="AC1216" s="215" t="s">
        <v>1006</v>
      </c>
      <c r="AD1216" s="215" t="s">
        <v>1006</v>
      </c>
      <c r="AE1216" s="215" t="s">
        <v>1006</v>
      </c>
      <c r="AF1216" s="215">
        <v>10</v>
      </c>
      <c r="AG1216" s="215">
        <v>10</v>
      </c>
      <c r="AH1216" s="215">
        <v>10</v>
      </c>
      <c r="AI1216" s="215"/>
      <c r="AJ1216" s="215" t="s">
        <v>1103</v>
      </c>
      <c r="AK1216" s="215" t="s">
        <v>521</v>
      </c>
      <c r="AL1216" s="215" t="s">
        <v>1104</v>
      </c>
      <c r="AM1216" s="215">
        <v>9.0327999999999999</v>
      </c>
      <c r="AN1216" s="215" t="s">
        <v>1105</v>
      </c>
      <c r="AO1216" s="212"/>
      <c r="AP1216" s="212"/>
      <c r="AQ1216" s="212"/>
      <c r="AR1216" s="212"/>
      <c r="AS1216" s="212"/>
      <c r="AT1216" s="212"/>
      <c r="AU1216" s="212"/>
      <c r="AV1216" s="212"/>
      <c r="AW1216" s="212"/>
      <c r="AX1216" s="212"/>
      <c r="AY1216" s="212"/>
    </row>
    <row r="1217" spans="1:52" x14ac:dyDescent="0.2">
      <c r="A1217" s="212">
        <v>790</v>
      </c>
      <c r="B1217" s="211">
        <v>151</v>
      </c>
      <c r="C1217" s="212">
        <v>2</v>
      </c>
      <c r="D1217" s="210" t="s">
        <v>314</v>
      </c>
      <c r="E1217" s="212"/>
      <c r="F1217" s="212"/>
      <c r="G1217" s="212"/>
      <c r="H1217" s="6" t="s">
        <v>5530</v>
      </c>
      <c r="I1217" s="215" t="s">
        <v>1101</v>
      </c>
      <c r="J1217" s="308" t="s">
        <v>4891</v>
      </c>
      <c r="K1217" s="215" t="s">
        <v>4892</v>
      </c>
      <c r="L1217" s="215" t="s">
        <v>4872</v>
      </c>
      <c r="M1217" s="335" t="s">
        <v>4893</v>
      </c>
      <c r="N1217" s="215" t="s">
        <v>4894</v>
      </c>
      <c r="O1217" s="215" t="s">
        <v>1114</v>
      </c>
      <c r="P1217" s="215" t="s">
        <v>1007</v>
      </c>
      <c r="Q1217" s="358">
        <v>22.524999999999999</v>
      </c>
      <c r="R1217" s="264" t="s">
        <v>93</v>
      </c>
      <c r="S1217" s="215"/>
      <c r="T1217" s="215" t="s">
        <v>1116</v>
      </c>
      <c r="U1217" s="215" t="s">
        <v>1006</v>
      </c>
      <c r="V1217" s="215" t="s">
        <v>1006</v>
      </c>
      <c r="W1217" s="215" t="s">
        <v>1006</v>
      </c>
      <c r="X1217" s="215" t="s">
        <v>1006</v>
      </c>
      <c r="Y1217" s="215" t="s">
        <v>1006</v>
      </c>
      <c r="Z1217" s="215" t="s">
        <v>1006</v>
      </c>
      <c r="AA1217" s="215" t="s">
        <v>1006</v>
      </c>
      <c r="AB1217" s="215" t="s">
        <v>1006</v>
      </c>
      <c r="AC1217" s="215" t="s">
        <v>1006</v>
      </c>
      <c r="AD1217" s="215" t="s">
        <v>1006</v>
      </c>
      <c r="AE1217" s="215" t="s">
        <v>1006</v>
      </c>
      <c r="AF1217" s="215">
        <v>10</v>
      </c>
      <c r="AG1217" s="215">
        <v>10</v>
      </c>
      <c r="AH1217" s="215">
        <v>10</v>
      </c>
      <c r="AI1217" s="215"/>
      <c r="AJ1217" s="215" t="s">
        <v>1103</v>
      </c>
      <c r="AK1217" s="215" t="s">
        <v>521</v>
      </c>
      <c r="AL1217" s="215" t="s">
        <v>1104</v>
      </c>
      <c r="AM1217" s="215">
        <v>9.0327999999999999</v>
      </c>
      <c r="AN1217" s="215" t="s">
        <v>1105</v>
      </c>
      <c r="AO1217" s="212"/>
      <c r="AP1217" s="212"/>
      <c r="AQ1217" s="212"/>
      <c r="AR1217" s="212"/>
      <c r="AS1217" s="212"/>
      <c r="AT1217" s="212"/>
      <c r="AU1217" s="212"/>
      <c r="AV1217" s="212"/>
      <c r="AW1217" s="212"/>
      <c r="AX1217" s="212"/>
      <c r="AY1217" s="212"/>
    </row>
    <row r="1218" spans="1:52" x14ac:dyDescent="0.2">
      <c r="A1218" s="212">
        <v>790</v>
      </c>
      <c r="B1218" s="211">
        <v>151</v>
      </c>
      <c r="C1218" s="212">
        <v>2</v>
      </c>
      <c r="D1218" s="210" t="s">
        <v>314</v>
      </c>
      <c r="E1218" s="212"/>
      <c r="F1218" s="212"/>
      <c r="G1218" s="212"/>
      <c r="H1218" s="6" t="s">
        <v>5530</v>
      </c>
      <c r="I1218" s="215" t="s">
        <v>1101</v>
      </c>
      <c r="J1218" s="308" t="s">
        <v>4895</v>
      </c>
      <c r="K1218" s="215" t="s">
        <v>4896</v>
      </c>
      <c r="L1218" s="215" t="s">
        <v>4872</v>
      </c>
      <c r="M1218" s="335" t="s">
        <v>4897</v>
      </c>
      <c r="N1218" s="215" t="s">
        <v>4898</v>
      </c>
      <c r="O1218" s="215" t="s">
        <v>1114</v>
      </c>
      <c r="P1218" s="215" t="s">
        <v>1007</v>
      </c>
      <c r="Q1218" s="358">
        <v>22.524999999999999</v>
      </c>
      <c r="R1218" s="264" t="s">
        <v>93</v>
      </c>
      <c r="S1218" s="215"/>
      <c r="T1218" s="215" t="s">
        <v>1116</v>
      </c>
      <c r="U1218" s="215" t="s">
        <v>1006</v>
      </c>
      <c r="V1218" s="215" t="s">
        <v>1006</v>
      </c>
      <c r="W1218" s="215" t="s">
        <v>1006</v>
      </c>
      <c r="X1218" s="215" t="s">
        <v>1006</v>
      </c>
      <c r="Y1218" s="215" t="s">
        <v>1006</v>
      </c>
      <c r="Z1218" s="215" t="s">
        <v>1006</v>
      </c>
      <c r="AA1218" s="215" t="s">
        <v>1006</v>
      </c>
      <c r="AB1218" s="215" t="s">
        <v>1006</v>
      </c>
      <c r="AC1218" s="215" t="s">
        <v>1006</v>
      </c>
      <c r="AD1218" s="215" t="s">
        <v>1006</v>
      </c>
      <c r="AE1218" s="215" t="s">
        <v>1006</v>
      </c>
      <c r="AF1218" s="215">
        <v>10</v>
      </c>
      <c r="AG1218" s="215">
        <v>10</v>
      </c>
      <c r="AH1218" s="215">
        <v>10</v>
      </c>
      <c r="AI1218" s="215"/>
      <c r="AJ1218" s="215" t="s">
        <v>1103</v>
      </c>
      <c r="AK1218" s="215" t="s">
        <v>521</v>
      </c>
      <c r="AL1218" s="215" t="s">
        <v>1104</v>
      </c>
      <c r="AM1218" s="215">
        <v>9.0327999999999999</v>
      </c>
      <c r="AN1218" s="215" t="s">
        <v>1105</v>
      </c>
      <c r="AO1218" s="212"/>
      <c r="AP1218" s="212"/>
      <c r="AQ1218" s="212"/>
      <c r="AR1218" s="212"/>
      <c r="AS1218" s="212"/>
      <c r="AT1218" s="212"/>
      <c r="AU1218" s="212"/>
      <c r="AV1218" s="212"/>
      <c r="AW1218" s="212"/>
      <c r="AX1218" s="212"/>
      <c r="AY1218" s="212"/>
    </row>
    <row r="1219" spans="1:52" s="241" customFormat="1" ht="12.75" customHeight="1" x14ac:dyDescent="0.25">
      <c r="A1219" s="234">
        <v>790</v>
      </c>
      <c r="B1219" s="234">
        <v>152</v>
      </c>
      <c r="C1219" s="234"/>
      <c r="D1219" s="235" t="s">
        <v>2141</v>
      </c>
      <c r="E1219" s="236"/>
      <c r="F1219" s="237"/>
      <c r="G1219" s="238"/>
      <c r="H1219" s="238"/>
      <c r="I1219" s="239"/>
      <c r="J1219" s="295"/>
      <c r="K1219" s="239"/>
      <c r="L1219" s="239"/>
      <c r="M1219" s="239"/>
      <c r="N1219" s="239"/>
      <c r="O1219" s="239"/>
      <c r="P1219" s="240"/>
      <c r="Q1219" s="362"/>
      <c r="R1219" s="266"/>
      <c r="S1219" s="239"/>
      <c r="T1219" s="239"/>
      <c r="U1219" s="239"/>
      <c r="V1219" s="239"/>
      <c r="W1219" s="239"/>
      <c r="X1219" s="239"/>
      <c r="Y1219" s="239"/>
      <c r="Z1219" s="239"/>
      <c r="AA1219" s="239"/>
      <c r="AB1219" s="239"/>
      <c r="AC1219" s="239"/>
      <c r="AD1219" s="239"/>
      <c r="AE1219" s="239"/>
      <c r="AF1219" s="239"/>
      <c r="AG1219" s="239"/>
      <c r="AH1219" s="239"/>
      <c r="AI1219" s="239"/>
      <c r="AJ1219" s="239"/>
      <c r="AK1219" s="239"/>
      <c r="AL1219" s="239"/>
      <c r="AM1219" s="239"/>
      <c r="AN1219" s="239"/>
      <c r="AO1219" s="236"/>
    </row>
    <row r="1220" spans="1:52" s="163" customFormat="1" x14ac:dyDescent="0.25">
      <c r="A1220" s="163">
        <v>790</v>
      </c>
      <c r="B1220" s="2">
        <v>152</v>
      </c>
      <c r="C1220" s="163">
        <v>1</v>
      </c>
      <c r="D1220" s="174" t="s">
        <v>321</v>
      </c>
      <c r="E1220" s="2" t="s">
        <v>315</v>
      </c>
      <c r="F1220" s="165" t="s">
        <v>178</v>
      </c>
      <c r="G1220" s="166" t="s">
        <v>326</v>
      </c>
      <c r="H1220" s="6" t="s">
        <v>5530</v>
      </c>
      <c r="I1220" s="158" t="s">
        <v>1435</v>
      </c>
      <c r="J1220" s="159">
        <v>1152</v>
      </c>
      <c r="K1220" s="158" t="s">
        <v>1905</v>
      </c>
      <c r="L1220" s="158" t="s">
        <v>1905</v>
      </c>
      <c r="M1220" s="332" t="s">
        <v>1906</v>
      </c>
      <c r="N1220" s="158" t="s">
        <v>1907</v>
      </c>
      <c r="O1220" s="158" t="s">
        <v>1908</v>
      </c>
      <c r="P1220" s="9" t="s">
        <v>1600</v>
      </c>
      <c r="Q1220" s="361">
        <v>9.5500000000000002E-2</v>
      </c>
      <c r="R1220" s="201" t="s">
        <v>93</v>
      </c>
      <c r="S1220" s="158"/>
      <c r="T1220" s="158" t="s">
        <v>1909</v>
      </c>
      <c r="U1220" s="158" t="s">
        <v>44</v>
      </c>
      <c r="V1220" s="158" t="s">
        <v>44</v>
      </c>
      <c r="W1220" s="158" t="s">
        <v>44</v>
      </c>
      <c r="X1220" s="158" t="s">
        <v>44</v>
      </c>
      <c r="Y1220" s="158" t="s">
        <v>44</v>
      </c>
      <c r="Z1220" s="158" t="s">
        <v>44</v>
      </c>
      <c r="AA1220" s="158" t="s">
        <v>44</v>
      </c>
      <c r="AB1220" s="23" t="s">
        <v>44</v>
      </c>
      <c r="AC1220" s="158" t="s">
        <v>44</v>
      </c>
      <c r="AD1220" s="158" t="s">
        <v>44</v>
      </c>
      <c r="AE1220" s="158" t="s">
        <v>44</v>
      </c>
      <c r="AF1220" s="158">
        <v>500</v>
      </c>
      <c r="AG1220" s="158">
        <v>500</v>
      </c>
      <c r="AH1220" s="158"/>
      <c r="AI1220" s="158"/>
      <c r="AJ1220" s="158">
        <v>2</v>
      </c>
      <c r="AK1220" s="158" t="s">
        <v>483</v>
      </c>
      <c r="AL1220" s="181">
        <v>43435</v>
      </c>
      <c r="AM1220" s="158">
        <v>10.2753</v>
      </c>
      <c r="AN1220" s="168">
        <v>0.9</v>
      </c>
    </row>
    <row r="1221" spans="1:52" s="163" customFormat="1" x14ac:dyDescent="0.25">
      <c r="A1221" s="163">
        <v>790</v>
      </c>
      <c r="B1221" s="2">
        <v>152</v>
      </c>
      <c r="C1221" s="163">
        <v>2</v>
      </c>
      <c r="D1221" s="174" t="s">
        <v>316</v>
      </c>
      <c r="E1221" s="2" t="s">
        <v>317</v>
      </c>
      <c r="F1221" s="165" t="s">
        <v>178</v>
      </c>
      <c r="G1221" s="166" t="s">
        <v>326</v>
      </c>
      <c r="H1221" s="6" t="s">
        <v>5530</v>
      </c>
      <c r="I1221" s="158" t="s">
        <v>1435</v>
      </c>
      <c r="J1221" s="159">
        <v>70974</v>
      </c>
      <c r="K1221" s="158" t="s">
        <v>1910</v>
      </c>
      <c r="L1221" s="158" t="s">
        <v>1910</v>
      </c>
      <c r="M1221" s="332" t="s">
        <v>1911</v>
      </c>
      <c r="N1221" s="158" t="s">
        <v>1912</v>
      </c>
      <c r="O1221" s="158" t="s">
        <v>1913</v>
      </c>
      <c r="P1221" s="9" t="s">
        <v>1600</v>
      </c>
      <c r="Q1221" s="361">
        <v>0.43179999999999996</v>
      </c>
      <c r="R1221" s="201" t="s">
        <v>93</v>
      </c>
      <c r="S1221" s="158"/>
      <c r="T1221" s="158" t="s">
        <v>1909</v>
      </c>
      <c r="U1221" s="158" t="s">
        <v>44</v>
      </c>
      <c r="V1221" s="158" t="s">
        <v>44</v>
      </c>
      <c r="W1221" s="158" t="s">
        <v>44</v>
      </c>
      <c r="X1221" s="158" t="s">
        <v>44</v>
      </c>
      <c r="Y1221" s="158" t="s">
        <v>44</v>
      </c>
      <c r="Z1221" s="158" t="s">
        <v>44</v>
      </c>
      <c r="AA1221" s="158" t="s">
        <v>44</v>
      </c>
      <c r="AB1221" s="23" t="s">
        <v>44</v>
      </c>
      <c r="AC1221" s="158" t="s">
        <v>44</v>
      </c>
      <c r="AD1221" s="158" t="s">
        <v>44</v>
      </c>
      <c r="AE1221" s="158" t="s">
        <v>44</v>
      </c>
      <c r="AF1221" s="158">
        <v>500</v>
      </c>
      <c r="AG1221" s="158">
        <v>500</v>
      </c>
      <c r="AH1221" s="158"/>
      <c r="AI1221" s="158"/>
      <c r="AJ1221" s="158">
        <v>2</v>
      </c>
      <c r="AK1221" s="158" t="s">
        <v>483</v>
      </c>
      <c r="AL1221" s="181">
        <v>43435</v>
      </c>
      <c r="AM1221" s="158">
        <v>10.2753</v>
      </c>
      <c r="AN1221" s="168">
        <v>0.9</v>
      </c>
    </row>
    <row r="1222" spans="1:52" s="153" customFormat="1" x14ac:dyDescent="0.25">
      <c r="A1222" s="163">
        <v>790</v>
      </c>
      <c r="B1222" s="2">
        <v>152</v>
      </c>
      <c r="C1222" s="163">
        <v>3</v>
      </c>
      <c r="D1222" s="174" t="s">
        <v>318</v>
      </c>
      <c r="E1222" s="2" t="s">
        <v>319</v>
      </c>
      <c r="F1222" s="165" t="s">
        <v>178</v>
      </c>
      <c r="G1222" s="166" t="s">
        <v>326</v>
      </c>
      <c r="H1222" s="6" t="s">
        <v>5530</v>
      </c>
      <c r="I1222" s="158" t="s">
        <v>1133</v>
      </c>
      <c r="J1222" s="159">
        <v>19100</v>
      </c>
      <c r="K1222" s="158" t="s">
        <v>1270</v>
      </c>
      <c r="L1222" s="158"/>
      <c r="M1222" s="332" t="s">
        <v>1271</v>
      </c>
      <c r="N1222" s="158" t="s">
        <v>1272</v>
      </c>
      <c r="O1222" s="158"/>
      <c r="P1222" s="8"/>
      <c r="Q1222" s="361">
        <v>103.5</v>
      </c>
      <c r="R1222" s="201" t="s">
        <v>1124</v>
      </c>
      <c r="S1222" s="158"/>
      <c r="T1222" s="158" t="s">
        <v>1273</v>
      </c>
      <c r="U1222" s="158" t="s">
        <v>44</v>
      </c>
      <c r="V1222" s="158"/>
      <c r="W1222" s="158"/>
      <c r="X1222" s="158" t="s">
        <v>44</v>
      </c>
      <c r="Y1222" s="158"/>
      <c r="Z1222" s="158"/>
      <c r="AA1222" s="158"/>
      <c r="AB1222" s="158"/>
      <c r="AC1222" s="158"/>
      <c r="AD1222" s="158"/>
      <c r="AE1222" s="158"/>
      <c r="AF1222" s="158">
        <v>1</v>
      </c>
      <c r="AG1222" s="158">
        <v>1</v>
      </c>
      <c r="AH1222" s="158"/>
      <c r="AI1222" s="158"/>
      <c r="AJ1222" s="158">
        <v>2</v>
      </c>
      <c r="AK1222" s="160" t="s">
        <v>484</v>
      </c>
      <c r="AL1222" s="158"/>
      <c r="AM1222" s="158"/>
      <c r="AN1222" s="158"/>
      <c r="AO1222" s="163"/>
    </row>
    <row r="1223" spans="1:52" s="22" customFormat="1" x14ac:dyDescent="0.25">
      <c r="A1223" s="2">
        <v>790</v>
      </c>
      <c r="B1223" s="2">
        <v>152</v>
      </c>
      <c r="C1223" s="2">
        <v>4</v>
      </c>
      <c r="D1223" s="12" t="s">
        <v>320</v>
      </c>
      <c r="E1223" s="2"/>
      <c r="F1223" s="19">
        <v>286</v>
      </c>
      <c r="G1223" s="4" t="s">
        <v>93</v>
      </c>
      <c r="H1223" s="6" t="s">
        <v>5530</v>
      </c>
      <c r="I1223" s="8" t="s">
        <v>1133</v>
      </c>
      <c r="J1223" s="33">
        <v>19186</v>
      </c>
      <c r="K1223" s="8" t="s">
        <v>1274</v>
      </c>
      <c r="L1223" s="8"/>
      <c r="M1223" s="332" t="s">
        <v>1275</v>
      </c>
      <c r="N1223" s="8" t="s">
        <v>1276</v>
      </c>
      <c r="O1223" s="8"/>
      <c r="P1223" s="8"/>
      <c r="Q1223" s="349">
        <v>65.7</v>
      </c>
      <c r="R1223" s="261" t="s">
        <v>93</v>
      </c>
      <c r="S1223" s="8"/>
      <c r="T1223" s="8" t="s">
        <v>1277</v>
      </c>
      <c r="U1223" s="8" t="s">
        <v>44</v>
      </c>
      <c r="V1223" s="8"/>
      <c r="W1223" s="8"/>
      <c r="X1223" s="8" t="s">
        <v>44</v>
      </c>
      <c r="Y1223" s="8"/>
      <c r="Z1223" s="8"/>
      <c r="AA1223" s="8"/>
      <c r="AB1223" s="8"/>
      <c r="AC1223" s="8"/>
      <c r="AD1223" s="8"/>
      <c r="AE1223" s="8"/>
      <c r="AF1223" s="8">
        <v>1</v>
      </c>
      <c r="AG1223" s="8">
        <v>1</v>
      </c>
      <c r="AH1223" s="8"/>
      <c r="AI1223" s="8"/>
      <c r="AJ1223" s="8">
        <v>2</v>
      </c>
      <c r="AK1223" s="9" t="s">
        <v>484</v>
      </c>
      <c r="AL1223" s="8"/>
      <c r="AM1223" s="8"/>
      <c r="AN1223" s="8"/>
      <c r="AO1223" s="2"/>
    </row>
    <row r="1224" spans="1:52" s="241" customFormat="1" ht="12.75" customHeight="1" x14ac:dyDescent="0.25">
      <c r="A1224" s="234">
        <v>790</v>
      </c>
      <c r="B1224" s="234">
        <v>153</v>
      </c>
      <c r="C1224" s="234"/>
      <c r="D1224" s="235" t="s">
        <v>2142</v>
      </c>
      <c r="E1224" s="236"/>
      <c r="F1224" s="237"/>
      <c r="G1224" s="238"/>
      <c r="H1224" s="238"/>
      <c r="I1224" s="239"/>
      <c r="J1224" s="295"/>
      <c r="K1224" s="239"/>
      <c r="L1224" s="239"/>
      <c r="M1224" s="239"/>
      <c r="N1224" s="239"/>
      <c r="O1224" s="239"/>
      <c r="P1224" s="240"/>
      <c r="Q1224" s="362"/>
      <c r="R1224" s="266"/>
      <c r="S1224" s="239"/>
      <c r="T1224" s="239"/>
      <c r="U1224" s="239"/>
      <c r="V1224" s="239"/>
      <c r="W1224" s="239"/>
      <c r="X1224" s="239"/>
      <c r="Y1224" s="239"/>
      <c r="Z1224" s="239"/>
      <c r="AA1224" s="239"/>
      <c r="AB1224" s="239"/>
      <c r="AC1224" s="239"/>
      <c r="AD1224" s="239"/>
      <c r="AE1224" s="239"/>
      <c r="AF1224" s="239"/>
      <c r="AG1224" s="239"/>
      <c r="AH1224" s="239"/>
      <c r="AI1224" s="239"/>
      <c r="AJ1224" s="239"/>
      <c r="AK1224" s="239"/>
      <c r="AL1224" s="239"/>
      <c r="AM1224" s="239"/>
      <c r="AN1224" s="239"/>
      <c r="AO1224" s="236"/>
    </row>
    <row r="1225" spans="1:52" s="155" customFormat="1" x14ac:dyDescent="0.25">
      <c r="A1225" s="163">
        <v>790</v>
      </c>
      <c r="B1225" s="163">
        <v>153</v>
      </c>
      <c r="C1225" s="163">
        <v>1</v>
      </c>
      <c r="D1225" s="12" t="s">
        <v>322</v>
      </c>
      <c r="E1225" s="163"/>
      <c r="F1225" s="165">
        <v>496</v>
      </c>
      <c r="G1225" s="166" t="s">
        <v>326</v>
      </c>
      <c r="H1225" s="6" t="s">
        <v>5530</v>
      </c>
      <c r="I1225" s="16" t="s">
        <v>480</v>
      </c>
      <c r="J1225" s="312">
        <v>403192</v>
      </c>
      <c r="K1225" s="169" t="s">
        <v>687</v>
      </c>
      <c r="L1225" s="169" t="s">
        <v>687</v>
      </c>
      <c r="M1225" s="329" t="s">
        <v>688</v>
      </c>
      <c r="N1225" s="169" t="s">
        <v>689</v>
      </c>
      <c r="O1225" s="169"/>
      <c r="P1225" s="16" t="s">
        <v>690</v>
      </c>
      <c r="Q1225" s="364">
        <v>133.57333333333335</v>
      </c>
      <c r="R1225" s="255" t="s">
        <v>326</v>
      </c>
      <c r="S1225" s="16" t="s">
        <v>481</v>
      </c>
      <c r="T1225" s="16" t="s">
        <v>517</v>
      </c>
      <c r="U1225" s="16" t="s">
        <v>482</v>
      </c>
      <c r="V1225" s="16" t="s">
        <v>482</v>
      </c>
      <c r="W1225" s="16" t="s">
        <v>482</v>
      </c>
      <c r="X1225" s="16" t="s">
        <v>482</v>
      </c>
      <c r="Y1225" s="16" t="s">
        <v>482</v>
      </c>
      <c r="Z1225" s="169"/>
      <c r="AA1225" s="169"/>
      <c r="AB1225" s="169"/>
      <c r="AC1225" s="169"/>
      <c r="AD1225" s="169"/>
      <c r="AE1225" s="16" t="s">
        <v>482</v>
      </c>
      <c r="AF1225" s="169">
        <v>1</v>
      </c>
      <c r="AG1225" s="169">
        <v>1</v>
      </c>
      <c r="AH1225" s="169">
        <v>1</v>
      </c>
      <c r="AI1225" s="169"/>
      <c r="AJ1225" s="169">
        <v>3</v>
      </c>
      <c r="AK1225" s="169" t="s">
        <v>484</v>
      </c>
      <c r="AL1225" s="169"/>
      <c r="AM1225" s="169"/>
      <c r="AN1225" s="177"/>
      <c r="AO1225" s="164"/>
    </row>
    <row r="1226" spans="1:52" s="69" customFormat="1" x14ac:dyDescent="0.2">
      <c r="A1226" s="69">
        <v>790</v>
      </c>
      <c r="B1226" s="69">
        <v>153</v>
      </c>
      <c r="C1226" s="69">
        <v>1</v>
      </c>
      <c r="D1226" s="221" t="s">
        <v>322</v>
      </c>
      <c r="F1226" s="222">
        <v>496</v>
      </c>
      <c r="G1226" s="47" t="s">
        <v>326</v>
      </c>
      <c r="H1226" s="6" t="s">
        <v>5530</v>
      </c>
      <c r="I1226" s="16" t="s">
        <v>480</v>
      </c>
      <c r="J1226" s="315">
        <v>116109</v>
      </c>
      <c r="K1226" s="80" t="s">
        <v>4903</v>
      </c>
      <c r="L1226" s="80" t="s">
        <v>4903</v>
      </c>
      <c r="M1226" s="339" t="s">
        <v>4904</v>
      </c>
      <c r="N1226" s="223" t="s">
        <v>4905</v>
      </c>
      <c r="O1226" s="120"/>
      <c r="P1226" s="224" t="s">
        <v>690</v>
      </c>
      <c r="Q1226" s="367">
        <v>133.57333333333335</v>
      </c>
      <c r="R1226" s="269" t="s">
        <v>326</v>
      </c>
      <c r="S1226" s="80" t="s">
        <v>481</v>
      </c>
      <c r="T1226" s="120" t="s">
        <v>517</v>
      </c>
      <c r="U1226" s="120" t="s">
        <v>482</v>
      </c>
      <c r="V1226" s="120" t="s">
        <v>482</v>
      </c>
      <c r="W1226" s="120" t="s">
        <v>482</v>
      </c>
      <c r="X1226" s="120" t="s">
        <v>482</v>
      </c>
      <c r="Y1226" s="120" t="s">
        <v>482</v>
      </c>
      <c r="Z1226" s="120"/>
      <c r="AA1226" s="120"/>
      <c r="AB1226" s="120"/>
      <c r="AC1226" s="120"/>
      <c r="AD1226" s="120"/>
      <c r="AE1226" s="120" t="s">
        <v>482</v>
      </c>
      <c r="AF1226" s="120">
        <v>1</v>
      </c>
      <c r="AG1226" s="120">
        <v>1</v>
      </c>
      <c r="AH1226" s="120">
        <v>1</v>
      </c>
      <c r="AI1226" s="120"/>
      <c r="AJ1226" s="120">
        <v>3</v>
      </c>
      <c r="AK1226" s="80" t="s">
        <v>483</v>
      </c>
      <c r="AL1226" s="225">
        <v>43817</v>
      </c>
      <c r="AM1226" s="226">
        <v>10.2753</v>
      </c>
      <c r="AN1226" s="227">
        <v>0.9</v>
      </c>
      <c r="AO1226" s="228"/>
      <c r="AP1226" s="228"/>
      <c r="AQ1226" s="228"/>
      <c r="AR1226" s="228"/>
      <c r="AS1226" s="228"/>
      <c r="AT1226" s="228"/>
      <c r="AU1226" s="228"/>
      <c r="AV1226" s="228"/>
      <c r="AW1226" s="228"/>
      <c r="AX1226" s="228"/>
      <c r="AY1226" s="228"/>
      <c r="AZ1226" s="228"/>
    </row>
    <row r="1227" spans="1:52" s="69" customFormat="1" x14ac:dyDescent="0.2">
      <c r="A1227" s="69">
        <v>790</v>
      </c>
      <c r="B1227" s="69">
        <v>153</v>
      </c>
      <c r="C1227" s="69">
        <v>1</v>
      </c>
      <c r="D1227" s="221" t="s">
        <v>322</v>
      </c>
      <c r="F1227" s="222"/>
      <c r="G1227" s="47"/>
      <c r="H1227" s="6" t="s">
        <v>5530</v>
      </c>
      <c r="I1227" s="16" t="s">
        <v>480</v>
      </c>
      <c r="J1227" s="315">
        <v>403196</v>
      </c>
      <c r="K1227" s="80" t="s">
        <v>4906</v>
      </c>
      <c r="L1227" s="80" t="s">
        <v>4906</v>
      </c>
      <c r="M1227" s="223" t="s">
        <v>4907</v>
      </c>
      <c r="N1227" s="223" t="s">
        <v>4908</v>
      </c>
      <c r="O1227" s="120"/>
      <c r="P1227" s="224" t="s">
        <v>690</v>
      </c>
      <c r="Q1227" s="367">
        <v>133.57333333333335</v>
      </c>
      <c r="R1227" s="269" t="s">
        <v>326</v>
      </c>
      <c r="S1227" s="80" t="s">
        <v>481</v>
      </c>
      <c r="T1227" s="120" t="s">
        <v>517</v>
      </c>
      <c r="U1227" s="120" t="s">
        <v>482</v>
      </c>
      <c r="V1227" s="120" t="s">
        <v>482</v>
      </c>
      <c r="W1227" s="120" t="s">
        <v>482</v>
      </c>
      <c r="X1227" s="120" t="s">
        <v>482</v>
      </c>
      <c r="Y1227" s="120" t="s">
        <v>482</v>
      </c>
      <c r="Z1227" s="120"/>
      <c r="AA1227" s="120"/>
      <c r="AB1227" s="120"/>
      <c r="AC1227" s="120"/>
      <c r="AD1227" s="120"/>
      <c r="AE1227" s="120" t="s">
        <v>482</v>
      </c>
      <c r="AF1227" s="120">
        <v>1</v>
      </c>
      <c r="AG1227" s="120">
        <v>1</v>
      </c>
      <c r="AH1227" s="120">
        <v>1</v>
      </c>
      <c r="AI1227" s="120"/>
      <c r="AJ1227" s="120">
        <v>3</v>
      </c>
      <c r="AK1227" s="80" t="s">
        <v>484</v>
      </c>
      <c r="AL1227" s="225">
        <v>43817</v>
      </c>
      <c r="AM1227" s="120"/>
      <c r="AN1227" s="227">
        <v>0.9</v>
      </c>
      <c r="AO1227" s="228"/>
      <c r="AP1227" s="228"/>
      <c r="AQ1227" s="228"/>
      <c r="AR1227" s="228"/>
      <c r="AS1227" s="228"/>
      <c r="AT1227" s="228"/>
      <c r="AU1227" s="228"/>
      <c r="AV1227" s="228"/>
      <c r="AW1227" s="228"/>
      <c r="AX1227" s="228"/>
      <c r="AY1227" s="228"/>
      <c r="AZ1227" s="228"/>
    </row>
    <row r="1228" spans="1:52" s="241" customFormat="1" ht="12.75" customHeight="1" x14ac:dyDescent="0.25">
      <c r="A1228" s="234">
        <v>790</v>
      </c>
      <c r="B1228" s="234">
        <v>156</v>
      </c>
      <c r="C1228" s="234"/>
      <c r="D1228" s="235" t="s">
        <v>2143</v>
      </c>
      <c r="E1228" s="236"/>
      <c r="F1228" s="237"/>
      <c r="G1228" s="238"/>
      <c r="H1228" s="238"/>
      <c r="I1228" s="239"/>
      <c r="J1228" s="295"/>
      <c r="K1228" s="239"/>
      <c r="L1228" s="239"/>
      <c r="M1228" s="239"/>
      <c r="N1228" s="239"/>
      <c r="O1228" s="239"/>
      <c r="P1228" s="240"/>
      <c r="Q1228" s="362"/>
      <c r="R1228" s="266"/>
      <c r="S1228" s="239"/>
      <c r="T1228" s="239"/>
      <c r="U1228" s="239"/>
      <c r="V1228" s="239"/>
      <c r="W1228" s="239"/>
      <c r="X1228" s="239"/>
      <c r="Y1228" s="239"/>
      <c r="Z1228" s="239"/>
      <c r="AA1228" s="239"/>
      <c r="AB1228" s="239"/>
      <c r="AC1228" s="239"/>
      <c r="AD1228" s="239"/>
      <c r="AE1228" s="239"/>
      <c r="AF1228" s="239"/>
      <c r="AG1228" s="239"/>
      <c r="AH1228" s="239"/>
      <c r="AI1228" s="239"/>
      <c r="AJ1228" s="239"/>
      <c r="AK1228" s="239"/>
      <c r="AL1228" s="239"/>
      <c r="AM1228" s="239"/>
      <c r="AN1228" s="239"/>
      <c r="AO1228" s="236"/>
    </row>
    <row r="1229" spans="1:52" s="155" customFormat="1" x14ac:dyDescent="0.25">
      <c r="A1229" s="163">
        <v>790</v>
      </c>
      <c r="B1229" s="163">
        <v>156</v>
      </c>
      <c r="C1229" s="163">
        <v>1</v>
      </c>
      <c r="D1229" s="164" t="s">
        <v>324</v>
      </c>
      <c r="E1229" s="164"/>
      <c r="F1229" s="165">
        <v>70</v>
      </c>
      <c r="G1229" s="166" t="s">
        <v>93</v>
      </c>
      <c r="H1229" s="6" t="s">
        <v>5530</v>
      </c>
      <c r="I1229" s="158" t="s">
        <v>1133</v>
      </c>
      <c r="J1229" s="159">
        <v>14701</v>
      </c>
      <c r="K1229" s="158" t="s">
        <v>1278</v>
      </c>
      <c r="L1229" s="158"/>
      <c r="M1229" s="332" t="s">
        <v>1279</v>
      </c>
      <c r="N1229" s="158" t="s">
        <v>1280</v>
      </c>
      <c r="O1229" s="158"/>
      <c r="P1229" s="8" t="s">
        <v>1281</v>
      </c>
      <c r="Q1229" s="361">
        <v>663.9</v>
      </c>
      <c r="R1229" s="201" t="s">
        <v>93</v>
      </c>
      <c r="S1229" s="158"/>
      <c r="T1229" s="158" t="s">
        <v>1282</v>
      </c>
      <c r="U1229" s="158" t="s">
        <v>44</v>
      </c>
      <c r="V1229" s="158"/>
      <c r="W1229" s="158"/>
      <c r="X1229" s="158" t="s">
        <v>44</v>
      </c>
      <c r="Y1229" s="158"/>
      <c r="Z1229" s="158"/>
      <c r="AA1229" s="158"/>
      <c r="AB1229" s="158"/>
      <c r="AC1229" s="158"/>
      <c r="AD1229" s="158"/>
      <c r="AE1229" s="158"/>
      <c r="AF1229" s="158">
        <v>1</v>
      </c>
      <c r="AG1229" s="158">
        <v>1</v>
      </c>
      <c r="AH1229" s="158"/>
      <c r="AI1229" s="158"/>
      <c r="AJ1229" s="158">
        <v>2</v>
      </c>
      <c r="AK1229" s="160" t="s">
        <v>484</v>
      </c>
      <c r="AL1229" s="158"/>
      <c r="AM1229" s="158"/>
      <c r="AN1229" s="158"/>
      <c r="AO1229" s="163"/>
    </row>
    <row r="1230" spans="1:52" s="241" customFormat="1" ht="12.75" customHeight="1" x14ac:dyDescent="0.25">
      <c r="A1230" s="234">
        <v>790</v>
      </c>
      <c r="B1230" s="234">
        <v>157</v>
      </c>
      <c r="C1230" s="234"/>
      <c r="D1230" s="235" t="s">
        <v>2144</v>
      </c>
      <c r="E1230" s="236"/>
      <c r="F1230" s="237"/>
      <c r="G1230" s="238"/>
      <c r="H1230" s="238"/>
      <c r="I1230" s="239"/>
      <c r="J1230" s="295"/>
      <c r="K1230" s="239"/>
      <c r="L1230" s="239"/>
      <c r="M1230" s="239"/>
      <c r="N1230" s="239"/>
      <c r="O1230" s="239"/>
      <c r="P1230" s="240"/>
      <c r="Q1230" s="362"/>
      <c r="R1230" s="266"/>
      <c r="S1230" s="239"/>
      <c r="T1230" s="239"/>
      <c r="U1230" s="239"/>
      <c r="V1230" s="239"/>
      <c r="W1230" s="239"/>
      <c r="X1230" s="239"/>
      <c r="Y1230" s="239"/>
      <c r="Z1230" s="239"/>
      <c r="AA1230" s="239"/>
      <c r="AB1230" s="239"/>
      <c r="AC1230" s="239"/>
      <c r="AD1230" s="239"/>
      <c r="AE1230" s="239"/>
      <c r="AF1230" s="239"/>
      <c r="AG1230" s="239"/>
      <c r="AH1230" s="239"/>
      <c r="AI1230" s="239"/>
      <c r="AJ1230" s="239"/>
      <c r="AK1230" s="239"/>
      <c r="AL1230" s="239"/>
      <c r="AM1230" s="239"/>
      <c r="AN1230" s="239"/>
      <c r="AO1230" s="236"/>
    </row>
    <row r="1231" spans="1:52" s="155" customFormat="1" x14ac:dyDescent="0.25">
      <c r="A1231" s="163">
        <v>790</v>
      </c>
      <c r="B1231" s="163">
        <v>157</v>
      </c>
      <c r="C1231" s="163">
        <v>1</v>
      </c>
      <c r="D1231" s="164" t="s">
        <v>325</v>
      </c>
      <c r="E1231" s="163"/>
      <c r="F1231" s="165">
        <v>45</v>
      </c>
      <c r="G1231" s="166" t="s">
        <v>93</v>
      </c>
      <c r="H1231" s="6" t="s">
        <v>5530</v>
      </c>
      <c r="I1231" s="158" t="s">
        <v>1435</v>
      </c>
      <c r="J1231" s="159">
        <v>3353</v>
      </c>
      <c r="K1231" s="158" t="s">
        <v>1914</v>
      </c>
      <c r="L1231" s="158" t="s">
        <v>1914</v>
      </c>
      <c r="M1231" s="332" t="s">
        <v>1915</v>
      </c>
      <c r="N1231" s="158" t="s">
        <v>1916</v>
      </c>
      <c r="O1231" s="158" t="s">
        <v>1917</v>
      </c>
      <c r="P1231" s="9" t="s">
        <v>1600</v>
      </c>
      <c r="Q1231" s="361">
        <v>78.111800000000002</v>
      </c>
      <c r="R1231" s="201" t="s">
        <v>93</v>
      </c>
      <c r="S1231" s="158"/>
      <c r="T1231" s="158" t="s">
        <v>1918</v>
      </c>
      <c r="U1231" s="158" t="s">
        <v>44</v>
      </c>
      <c r="V1231" s="158" t="s">
        <v>44</v>
      </c>
      <c r="W1231" s="158" t="s">
        <v>44</v>
      </c>
      <c r="X1231" s="158" t="s">
        <v>44</v>
      </c>
      <c r="Y1231" s="158" t="s">
        <v>44</v>
      </c>
      <c r="Z1231" s="158" t="s">
        <v>44</v>
      </c>
      <c r="AA1231" s="158" t="s">
        <v>44</v>
      </c>
      <c r="AB1231" s="23" t="s">
        <v>44</v>
      </c>
      <c r="AC1231" s="158" t="s">
        <v>44</v>
      </c>
      <c r="AD1231" s="158" t="s">
        <v>44</v>
      </c>
      <c r="AE1231" s="158" t="s">
        <v>44</v>
      </c>
      <c r="AF1231" s="158">
        <v>4</v>
      </c>
      <c r="AG1231" s="158">
        <v>4</v>
      </c>
      <c r="AH1231" s="158"/>
      <c r="AI1231" s="158"/>
      <c r="AJ1231" s="158">
        <v>2</v>
      </c>
      <c r="AK1231" s="158" t="s">
        <v>484</v>
      </c>
      <c r="AL1231" s="181">
        <v>43435</v>
      </c>
      <c r="AM1231" s="158">
        <v>1</v>
      </c>
      <c r="AN1231" s="168">
        <v>0.9</v>
      </c>
      <c r="AO1231" s="163"/>
    </row>
    <row r="1232" spans="1:52" s="155" customFormat="1" x14ac:dyDescent="0.25">
      <c r="A1232" s="163">
        <v>790</v>
      </c>
      <c r="B1232" s="163">
        <v>157</v>
      </c>
      <c r="C1232" s="163">
        <v>2</v>
      </c>
      <c r="D1232" s="164" t="s">
        <v>327</v>
      </c>
      <c r="E1232" s="163"/>
      <c r="F1232" s="165">
        <v>145</v>
      </c>
      <c r="G1232" s="166" t="s">
        <v>326</v>
      </c>
      <c r="H1232" s="6" t="s">
        <v>5530</v>
      </c>
      <c r="I1232" s="158" t="s">
        <v>1435</v>
      </c>
      <c r="J1232" s="159">
        <v>5897</v>
      </c>
      <c r="K1232" s="158" t="s">
        <v>1919</v>
      </c>
      <c r="L1232" s="158" t="s">
        <v>1919</v>
      </c>
      <c r="M1232" s="332" t="s">
        <v>1920</v>
      </c>
      <c r="N1232" s="158" t="s">
        <v>1921</v>
      </c>
      <c r="O1232" s="158" t="s">
        <v>1922</v>
      </c>
      <c r="P1232" s="9" t="s">
        <v>1600</v>
      </c>
      <c r="Q1232" s="361">
        <v>70.326800000000006</v>
      </c>
      <c r="R1232" s="201" t="s">
        <v>93</v>
      </c>
      <c r="S1232" s="158"/>
      <c r="T1232" s="158" t="s">
        <v>1918</v>
      </c>
      <c r="U1232" s="158" t="s">
        <v>44</v>
      </c>
      <c r="V1232" s="158" t="s">
        <v>44</v>
      </c>
      <c r="W1232" s="158" t="s">
        <v>44</v>
      </c>
      <c r="X1232" s="158" t="s">
        <v>44</v>
      </c>
      <c r="Y1232" s="158" t="s">
        <v>44</v>
      </c>
      <c r="Z1232" s="158" t="s">
        <v>44</v>
      </c>
      <c r="AA1232" s="158" t="s">
        <v>44</v>
      </c>
      <c r="AB1232" s="23" t="s">
        <v>44</v>
      </c>
      <c r="AC1232" s="158" t="s">
        <v>44</v>
      </c>
      <c r="AD1232" s="158" t="s">
        <v>44</v>
      </c>
      <c r="AE1232" s="158" t="s">
        <v>44</v>
      </c>
      <c r="AF1232" s="158">
        <v>1</v>
      </c>
      <c r="AG1232" s="158">
        <v>1</v>
      </c>
      <c r="AH1232" s="158"/>
      <c r="AI1232" s="158"/>
      <c r="AJ1232" s="158">
        <v>2</v>
      </c>
      <c r="AK1232" s="158" t="s">
        <v>484</v>
      </c>
      <c r="AL1232" s="181">
        <v>43435</v>
      </c>
      <c r="AM1232" s="158">
        <v>1</v>
      </c>
      <c r="AN1232" s="168">
        <v>0.9</v>
      </c>
      <c r="AO1232" s="163"/>
    </row>
    <row r="1233" spans="1:41" s="241" customFormat="1" ht="12.75" customHeight="1" x14ac:dyDescent="0.25">
      <c r="A1233" s="234">
        <v>790</v>
      </c>
      <c r="B1233" s="234">
        <v>158</v>
      </c>
      <c r="C1233" s="234"/>
      <c r="D1233" s="235" t="s">
        <v>2145</v>
      </c>
      <c r="E1233" s="236"/>
      <c r="F1233" s="237"/>
      <c r="G1233" s="238"/>
      <c r="H1233" s="238"/>
      <c r="I1233" s="239"/>
      <c r="J1233" s="295"/>
      <c r="K1233" s="239"/>
      <c r="L1233" s="239"/>
      <c r="M1233" s="239"/>
      <c r="N1233" s="239"/>
      <c r="O1233" s="239"/>
      <c r="P1233" s="240"/>
      <c r="Q1233" s="362"/>
      <c r="R1233" s="266"/>
      <c r="S1233" s="239"/>
      <c r="T1233" s="239"/>
      <c r="U1233" s="239"/>
      <c r="V1233" s="239"/>
      <c r="W1233" s="239"/>
      <c r="X1233" s="239"/>
      <c r="Y1233" s="239"/>
      <c r="Z1233" s="239"/>
      <c r="AA1233" s="239"/>
      <c r="AB1233" s="239"/>
      <c r="AC1233" s="239"/>
      <c r="AD1233" s="239"/>
      <c r="AE1233" s="239"/>
      <c r="AF1233" s="239"/>
      <c r="AG1233" s="239"/>
      <c r="AH1233" s="239"/>
      <c r="AI1233" s="239"/>
      <c r="AJ1233" s="239"/>
      <c r="AK1233" s="239"/>
      <c r="AL1233" s="239"/>
      <c r="AM1233" s="239"/>
      <c r="AN1233" s="239"/>
      <c r="AO1233" s="236"/>
    </row>
    <row r="1234" spans="1:41" s="163" customFormat="1" x14ac:dyDescent="0.25">
      <c r="A1234" s="163">
        <v>790</v>
      </c>
      <c r="B1234" s="163">
        <v>158</v>
      </c>
      <c r="C1234" s="163">
        <v>1</v>
      </c>
      <c r="D1234" s="164" t="s">
        <v>328</v>
      </c>
      <c r="F1234" s="165">
        <v>115</v>
      </c>
      <c r="G1234" s="166" t="s">
        <v>93</v>
      </c>
      <c r="H1234" s="6" t="s">
        <v>5530</v>
      </c>
      <c r="I1234" s="158" t="s">
        <v>1435</v>
      </c>
      <c r="J1234" s="159">
        <v>58048</v>
      </c>
      <c r="K1234" s="158" t="s">
        <v>1923</v>
      </c>
      <c r="L1234" s="158" t="s">
        <v>1923</v>
      </c>
      <c r="M1234" s="332" t="s">
        <v>1924</v>
      </c>
      <c r="N1234" s="158" t="s">
        <v>1925</v>
      </c>
      <c r="O1234" s="158" t="s">
        <v>1926</v>
      </c>
      <c r="P1234" s="9" t="s">
        <v>1600</v>
      </c>
      <c r="Q1234" s="361">
        <v>6.2172000000000001</v>
      </c>
      <c r="R1234" s="201" t="s">
        <v>93</v>
      </c>
      <c r="S1234" s="158"/>
      <c r="T1234" s="158" t="s">
        <v>1918</v>
      </c>
      <c r="U1234" s="158" t="s">
        <v>44</v>
      </c>
      <c r="V1234" s="158" t="s">
        <v>44</v>
      </c>
      <c r="W1234" s="158" t="s">
        <v>44</v>
      </c>
      <c r="X1234" s="158" t="s">
        <v>44</v>
      </c>
      <c r="Y1234" s="158" t="s">
        <v>44</v>
      </c>
      <c r="Z1234" s="158" t="s">
        <v>44</v>
      </c>
      <c r="AA1234" s="158" t="s">
        <v>44</v>
      </c>
      <c r="AB1234" s="23" t="s">
        <v>44</v>
      </c>
      <c r="AC1234" s="158" t="s">
        <v>44</v>
      </c>
      <c r="AD1234" s="158" t="s">
        <v>44</v>
      </c>
      <c r="AE1234" s="158" t="s">
        <v>44</v>
      </c>
      <c r="AF1234" s="158">
        <v>11</v>
      </c>
      <c r="AG1234" s="158">
        <v>11</v>
      </c>
      <c r="AH1234" s="158"/>
      <c r="AI1234" s="158"/>
      <c r="AJ1234" s="158">
        <v>2</v>
      </c>
      <c r="AK1234" s="158" t="s">
        <v>483</v>
      </c>
      <c r="AL1234" s="181">
        <v>43435</v>
      </c>
      <c r="AM1234" s="158">
        <v>10.2753</v>
      </c>
      <c r="AN1234" s="168">
        <v>0.9</v>
      </c>
    </row>
    <row r="1235" spans="1:41" s="134" customFormat="1" x14ac:dyDescent="0.2">
      <c r="A1235" s="134">
        <v>790</v>
      </c>
      <c r="B1235" s="134">
        <v>158</v>
      </c>
      <c r="C1235" s="134">
        <v>1</v>
      </c>
      <c r="D1235" s="142" t="s">
        <v>328</v>
      </c>
      <c r="F1235" s="173"/>
      <c r="G1235" s="136"/>
      <c r="H1235" s="6" t="s">
        <v>5530</v>
      </c>
      <c r="I1235" s="215" t="s">
        <v>1435</v>
      </c>
      <c r="J1235" s="308">
        <v>58049</v>
      </c>
      <c r="K1235" s="215" t="s">
        <v>4910</v>
      </c>
      <c r="L1235" s="215" t="s">
        <v>4910</v>
      </c>
      <c r="M1235" s="335" t="s">
        <v>4911</v>
      </c>
      <c r="N1235" s="215" t="s">
        <v>4912</v>
      </c>
      <c r="O1235" s="215" t="s">
        <v>4913</v>
      </c>
      <c r="P1235" s="215" t="s">
        <v>2053</v>
      </c>
      <c r="Q1235" s="358">
        <v>6.2172000000000001</v>
      </c>
      <c r="R1235" s="264" t="s">
        <v>93</v>
      </c>
      <c r="S1235" s="215"/>
      <c r="T1235" s="215" t="s">
        <v>4909</v>
      </c>
      <c r="U1235" s="215" t="s">
        <v>44</v>
      </c>
      <c r="V1235" s="215" t="s">
        <v>44</v>
      </c>
      <c r="W1235" s="215" t="s">
        <v>44</v>
      </c>
      <c r="X1235" s="215" t="s">
        <v>44</v>
      </c>
      <c r="Y1235" s="215" t="s">
        <v>44</v>
      </c>
      <c r="Z1235" s="215" t="s">
        <v>44</v>
      </c>
      <c r="AA1235" s="215" t="s">
        <v>44</v>
      </c>
      <c r="AB1235" s="215" t="s">
        <v>44</v>
      </c>
      <c r="AC1235" s="215" t="s">
        <v>44</v>
      </c>
      <c r="AD1235" s="215" t="s">
        <v>44</v>
      </c>
      <c r="AE1235" s="215" t="s">
        <v>44</v>
      </c>
      <c r="AF1235" s="215">
        <v>11</v>
      </c>
      <c r="AG1235" s="215">
        <v>11</v>
      </c>
      <c r="AH1235" s="215"/>
      <c r="AI1235" s="215"/>
      <c r="AJ1235" s="215"/>
      <c r="AK1235" s="215" t="s">
        <v>483</v>
      </c>
      <c r="AL1235" s="138">
        <v>43817</v>
      </c>
      <c r="AM1235" s="215">
        <v>10.2753</v>
      </c>
      <c r="AN1235" s="139">
        <v>0.9</v>
      </c>
    </row>
    <row r="1236" spans="1:41" s="134" customFormat="1" x14ac:dyDescent="0.2">
      <c r="A1236" s="134">
        <v>790</v>
      </c>
      <c r="B1236" s="134">
        <v>158</v>
      </c>
      <c r="C1236" s="134">
        <v>1</v>
      </c>
      <c r="D1236" s="142" t="s">
        <v>328</v>
      </c>
      <c r="F1236" s="173"/>
      <c r="G1236" s="136"/>
      <c r="H1236" s="6" t="s">
        <v>5530</v>
      </c>
      <c r="I1236" s="215" t="s">
        <v>1435</v>
      </c>
      <c r="J1236" s="308">
        <v>57850</v>
      </c>
      <c r="K1236" s="215" t="s">
        <v>4914</v>
      </c>
      <c r="L1236" s="215" t="s">
        <v>4914</v>
      </c>
      <c r="M1236" s="335" t="s">
        <v>4915</v>
      </c>
      <c r="N1236" s="215" t="s">
        <v>4916</v>
      </c>
      <c r="O1236" s="215" t="s">
        <v>4917</v>
      </c>
      <c r="P1236" s="215" t="s">
        <v>2053</v>
      </c>
      <c r="Q1236" s="358">
        <v>36.755499999999998</v>
      </c>
      <c r="R1236" s="264" t="s">
        <v>93</v>
      </c>
      <c r="S1236" s="215"/>
      <c r="T1236" s="215" t="s">
        <v>4909</v>
      </c>
      <c r="U1236" s="215" t="s">
        <v>44</v>
      </c>
      <c r="V1236" s="215" t="s">
        <v>44</v>
      </c>
      <c r="W1236" s="215" t="s">
        <v>44</v>
      </c>
      <c r="X1236" s="215" t="s">
        <v>44</v>
      </c>
      <c r="Y1236" s="215" t="s">
        <v>44</v>
      </c>
      <c r="Z1236" s="215" t="s">
        <v>44</v>
      </c>
      <c r="AA1236" s="215" t="s">
        <v>44</v>
      </c>
      <c r="AB1236" s="215" t="s">
        <v>44</v>
      </c>
      <c r="AC1236" s="215" t="s">
        <v>44</v>
      </c>
      <c r="AD1236" s="215" t="s">
        <v>44</v>
      </c>
      <c r="AE1236" s="215" t="s">
        <v>44</v>
      </c>
      <c r="AF1236" s="215">
        <v>6</v>
      </c>
      <c r="AG1236" s="215">
        <v>6</v>
      </c>
      <c r="AH1236" s="215"/>
      <c r="AI1236" s="215"/>
      <c r="AJ1236" s="215"/>
      <c r="AK1236" s="215" t="s">
        <v>691</v>
      </c>
      <c r="AL1236" s="138">
        <v>43817</v>
      </c>
      <c r="AM1236" s="215">
        <v>0.9099237</v>
      </c>
      <c r="AN1236" s="139">
        <v>0.9</v>
      </c>
    </row>
    <row r="1237" spans="1:41" s="134" customFormat="1" x14ac:dyDescent="0.2">
      <c r="A1237" s="134">
        <v>790</v>
      </c>
      <c r="B1237" s="134">
        <v>158</v>
      </c>
      <c r="C1237" s="134">
        <v>1</v>
      </c>
      <c r="D1237" s="142" t="s">
        <v>328</v>
      </c>
      <c r="F1237" s="173"/>
      <c r="G1237" s="136"/>
      <c r="H1237" s="6" t="s">
        <v>5530</v>
      </c>
      <c r="I1237" s="215" t="s">
        <v>1435</v>
      </c>
      <c r="J1237" s="308">
        <v>57851</v>
      </c>
      <c r="K1237" s="215" t="s">
        <v>4918</v>
      </c>
      <c r="L1237" s="215" t="s">
        <v>4918</v>
      </c>
      <c r="M1237" s="335" t="s">
        <v>4919</v>
      </c>
      <c r="N1237" s="215" t="s">
        <v>4920</v>
      </c>
      <c r="O1237" s="215" t="s">
        <v>4921</v>
      </c>
      <c r="P1237" s="215" t="s">
        <v>2053</v>
      </c>
      <c r="Q1237" s="358">
        <v>36.755499999999998</v>
      </c>
      <c r="R1237" s="264" t="s">
        <v>93</v>
      </c>
      <c r="S1237" s="215"/>
      <c r="T1237" s="215" t="s">
        <v>4909</v>
      </c>
      <c r="U1237" s="215" t="s">
        <v>44</v>
      </c>
      <c r="V1237" s="215" t="s">
        <v>44</v>
      </c>
      <c r="W1237" s="215" t="s">
        <v>44</v>
      </c>
      <c r="X1237" s="215" t="s">
        <v>44</v>
      </c>
      <c r="Y1237" s="215" t="s">
        <v>44</v>
      </c>
      <c r="Z1237" s="215" t="s">
        <v>44</v>
      </c>
      <c r="AA1237" s="215" t="s">
        <v>44</v>
      </c>
      <c r="AB1237" s="215" t="s">
        <v>44</v>
      </c>
      <c r="AC1237" s="215" t="s">
        <v>44</v>
      </c>
      <c r="AD1237" s="215" t="s">
        <v>44</v>
      </c>
      <c r="AE1237" s="215" t="s">
        <v>44</v>
      </c>
      <c r="AF1237" s="215">
        <v>6</v>
      </c>
      <c r="AG1237" s="215">
        <v>6</v>
      </c>
      <c r="AH1237" s="215"/>
      <c r="AI1237" s="215"/>
      <c r="AJ1237" s="215"/>
      <c r="AK1237" s="215" t="s">
        <v>691</v>
      </c>
      <c r="AL1237" s="138">
        <v>43817</v>
      </c>
      <c r="AM1237" s="215">
        <v>0.9099237</v>
      </c>
      <c r="AN1237" s="139">
        <v>0.9</v>
      </c>
    </row>
    <row r="1238" spans="1:41" s="134" customFormat="1" x14ac:dyDescent="0.2">
      <c r="A1238" s="134">
        <v>790</v>
      </c>
      <c r="B1238" s="134">
        <v>158</v>
      </c>
      <c r="C1238" s="134">
        <v>1</v>
      </c>
      <c r="D1238" s="142" t="s">
        <v>328</v>
      </c>
      <c r="F1238" s="173"/>
      <c r="G1238" s="136"/>
      <c r="H1238" s="6" t="s">
        <v>5530</v>
      </c>
      <c r="I1238" s="215" t="s">
        <v>1435</v>
      </c>
      <c r="J1238" s="308">
        <v>57852</v>
      </c>
      <c r="K1238" s="215" t="s">
        <v>4922</v>
      </c>
      <c r="L1238" s="215" t="s">
        <v>4922</v>
      </c>
      <c r="M1238" s="335" t="s">
        <v>4923</v>
      </c>
      <c r="N1238" s="215" t="s">
        <v>4924</v>
      </c>
      <c r="O1238" s="215" t="s">
        <v>4925</v>
      </c>
      <c r="P1238" s="215" t="s">
        <v>2053</v>
      </c>
      <c r="Q1238" s="358">
        <v>36.755499999999998</v>
      </c>
      <c r="R1238" s="264" t="s">
        <v>93</v>
      </c>
      <c r="S1238" s="215"/>
      <c r="T1238" s="215" t="s">
        <v>4909</v>
      </c>
      <c r="U1238" s="215" t="s">
        <v>44</v>
      </c>
      <c r="V1238" s="215" t="s">
        <v>44</v>
      </c>
      <c r="W1238" s="215" t="s">
        <v>44</v>
      </c>
      <c r="X1238" s="215" t="s">
        <v>44</v>
      </c>
      <c r="Y1238" s="215" t="s">
        <v>44</v>
      </c>
      <c r="Z1238" s="215" t="s">
        <v>44</v>
      </c>
      <c r="AA1238" s="215" t="s">
        <v>44</v>
      </c>
      <c r="AB1238" s="215" t="s">
        <v>44</v>
      </c>
      <c r="AC1238" s="215" t="s">
        <v>44</v>
      </c>
      <c r="AD1238" s="215" t="s">
        <v>44</v>
      </c>
      <c r="AE1238" s="215" t="s">
        <v>44</v>
      </c>
      <c r="AF1238" s="215">
        <v>6</v>
      </c>
      <c r="AG1238" s="215">
        <v>6</v>
      </c>
      <c r="AH1238" s="215"/>
      <c r="AI1238" s="215"/>
      <c r="AJ1238" s="215"/>
      <c r="AK1238" s="215" t="s">
        <v>691</v>
      </c>
      <c r="AL1238" s="138">
        <v>43817</v>
      </c>
      <c r="AM1238" s="215">
        <v>0.9099237</v>
      </c>
      <c r="AN1238" s="139">
        <v>0.9</v>
      </c>
    </row>
    <row r="1239" spans="1:41" s="134" customFormat="1" x14ac:dyDescent="0.2">
      <c r="A1239" s="134">
        <v>790</v>
      </c>
      <c r="B1239" s="134">
        <v>158</v>
      </c>
      <c r="C1239" s="134">
        <v>1</v>
      </c>
      <c r="D1239" s="142" t="s">
        <v>328</v>
      </c>
      <c r="F1239" s="173"/>
      <c r="G1239" s="136"/>
      <c r="H1239" s="6" t="s">
        <v>5530</v>
      </c>
      <c r="I1239" s="215" t="s">
        <v>1435</v>
      </c>
      <c r="J1239" s="308">
        <v>57853</v>
      </c>
      <c r="K1239" s="215" t="s">
        <v>4926</v>
      </c>
      <c r="L1239" s="215" t="s">
        <v>4926</v>
      </c>
      <c r="M1239" s="335" t="s">
        <v>4927</v>
      </c>
      <c r="N1239" s="215" t="s">
        <v>4928</v>
      </c>
      <c r="O1239" s="215" t="s">
        <v>4929</v>
      </c>
      <c r="P1239" s="215" t="s">
        <v>2053</v>
      </c>
      <c r="Q1239" s="358">
        <v>36.755499999999998</v>
      </c>
      <c r="R1239" s="264" t="s">
        <v>93</v>
      </c>
      <c r="S1239" s="215"/>
      <c r="T1239" s="215" t="s">
        <v>4909</v>
      </c>
      <c r="U1239" s="215" t="s">
        <v>44</v>
      </c>
      <c r="V1239" s="215" t="s">
        <v>44</v>
      </c>
      <c r="W1239" s="215" t="s">
        <v>44</v>
      </c>
      <c r="X1239" s="215" t="s">
        <v>44</v>
      </c>
      <c r="Y1239" s="215" t="s">
        <v>44</v>
      </c>
      <c r="Z1239" s="215" t="s">
        <v>44</v>
      </c>
      <c r="AA1239" s="215" t="s">
        <v>44</v>
      </c>
      <c r="AB1239" s="215" t="s">
        <v>44</v>
      </c>
      <c r="AC1239" s="215" t="s">
        <v>44</v>
      </c>
      <c r="AD1239" s="215" t="s">
        <v>44</v>
      </c>
      <c r="AE1239" s="215" t="s">
        <v>44</v>
      </c>
      <c r="AF1239" s="215">
        <v>6</v>
      </c>
      <c r="AG1239" s="215">
        <v>6</v>
      </c>
      <c r="AH1239" s="215"/>
      <c r="AI1239" s="215"/>
      <c r="AJ1239" s="215"/>
      <c r="AK1239" s="215" t="s">
        <v>691</v>
      </c>
      <c r="AL1239" s="138">
        <v>43817</v>
      </c>
      <c r="AM1239" s="215">
        <v>0.9099237</v>
      </c>
      <c r="AN1239" s="139">
        <v>0.9</v>
      </c>
    </row>
    <row r="1240" spans="1:41" s="134" customFormat="1" x14ac:dyDescent="0.2">
      <c r="A1240" s="134">
        <v>790</v>
      </c>
      <c r="B1240" s="134">
        <v>158</v>
      </c>
      <c r="C1240" s="134">
        <v>1</v>
      </c>
      <c r="D1240" s="142" t="s">
        <v>328</v>
      </c>
      <c r="F1240" s="173"/>
      <c r="G1240" s="136"/>
      <c r="H1240" s="6" t="s">
        <v>5530</v>
      </c>
      <c r="I1240" s="215" t="s">
        <v>1435</v>
      </c>
      <c r="J1240" s="308">
        <v>57854</v>
      </c>
      <c r="K1240" s="215" t="s">
        <v>4930</v>
      </c>
      <c r="L1240" s="215" t="s">
        <v>4930</v>
      </c>
      <c r="M1240" s="335" t="s">
        <v>4931</v>
      </c>
      <c r="N1240" s="215" t="s">
        <v>4932</v>
      </c>
      <c r="O1240" s="215" t="s">
        <v>4933</v>
      </c>
      <c r="P1240" s="215" t="s">
        <v>2053</v>
      </c>
      <c r="Q1240" s="358">
        <v>36.755499999999998</v>
      </c>
      <c r="R1240" s="264" t="s">
        <v>93</v>
      </c>
      <c r="S1240" s="215"/>
      <c r="T1240" s="215" t="s">
        <v>4909</v>
      </c>
      <c r="U1240" s="215" t="s">
        <v>44</v>
      </c>
      <c r="V1240" s="215" t="s">
        <v>44</v>
      </c>
      <c r="W1240" s="215" t="s">
        <v>44</v>
      </c>
      <c r="X1240" s="215" t="s">
        <v>44</v>
      </c>
      <c r="Y1240" s="215" t="s">
        <v>44</v>
      </c>
      <c r="Z1240" s="215" t="s">
        <v>44</v>
      </c>
      <c r="AA1240" s="215" t="s">
        <v>44</v>
      </c>
      <c r="AB1240" s="215" t="s">
        <v>44</v>
      </c>
      <c r="AC1240" s="215" t="s">
        <v>44</v>
      </c>
      <c r="AD1240" s="215" t="s">
        <v>44</v>
      </c>
      <c r="AE1240" s="215" t="s">
        <v>44</v>
      </c>
      <c r="AF1240" s="215">
        <v>6</v>
      </c>
      <c r="AG1240" s="215">
        <v>6</v>
      </c>
      <c r="AH1240" s="215"/>
      <c r="AI1240" s="215"/>
      <c r="AJ1240" s="215"/>
      <c r="AK1240" s="215" t="s">
        <v>691</v>
      </c>
      <c r="AL1240" s="138">
        <v>43817</v>
      </c>
      <c r="AM1240" s="215">
        <v>0.9099237</v>
      </c>
      <c r="AN1240" s="139">
        <v>0.9</v>
      </c>
    </row>
    <row r="1241" spans="1:41" s="134" customFormat="1" x14ac:dyDescent="0.2">
      <c r="A1241" s="134">
        <v>790</v>
      </c>
      <c r="B1241" s="134">
        <v>158</v>
      </c>
      <c r="C1241" s="134">
        <v>1</v>
      </c>
      <c r="D1241" s="142" t="s">
        <v>328</v>
      </c>
      <c r="F1241" s="173"/>
      <c r="G1241" s="136"/>
      <c r="H1241" s="6" t="s">
        <v>5530</v>
      </c>
      <c r="I1241" s="215" t="s">
        <v>1435</v>
      </c>
      <c r="J1241" s="308">
        <v>57855</v>
      </c>
      <c r="K1241" s="215" t="s">
        <v>4934</v>
      </c>
      <c r="L1241" s="215" t="s">
        <v>4934</v>
      </c>
      <c r="M1241" s="335" t="s">
        <v>4935</v>
      </c>
      <c r="N1241" s="215" t="s">
        <v>4936</v>
      </c>
      <c r="O1241" s="215" t="s">
        <v>4937</v>
      </c>
      <c r="P1241" s="215" t="s">
        <v>2053</v>
      </c>
      <c r="Q1241" s="358">
        <v>36.755499999999998</v>
      </c>
      <c r="R1241" s="264" t="s">
        <v>93</v>
      </c>
      <c r="S1241" s="215"/>
      <c r="T1241" s="215" t="s">
        <v>4909</v>
      </c>
      <c r="U1241" s="215" t="s">
        <v>44</v>
      </c>
      <c r="V1241" s="215" t="s">
        <v>44</v>
      </c>
      <c r="W1241" s="215" t="s">
        <v>44</v>
      </c>
      <c r="X1241" s="215" t="s">
        <v>44</v>
      </c>
      <c r="Y1241" s="215" t="s">
        <v>44</v>
      </c>
      <c r="Z1241" s="215" t="s">
        <v>44</v>
      </c>
      <c r="AA1241" s="215" t="s">
        <v>44</v>
      </c>
      <c r="AB1241" s="215" t="s">
        <v>44</v>
      </c>
      <c r="AC1241" s="215" t="s">
        <v>44</v>
      </c>
      <c r="AD1241" s="215" t="s">
        <v>44</v>
      </c>
      <c r="AE1241" s="215" t="s">
        <v>44</v>
      </c>
      <c r="AF1241" s="215">
        <v>6</v>
      </c>
      <c r="AG1241" s="215">
        <v>6</v>
      </c>
      <c r="AH1241" s="215"/>
      <c r="AI1241" s="215"/>
      <c r="AJ1241" s="215"/>
      <c r="AK1241" s="215" t="s">
        <v>691</v>
      </c>
      <c r="AL1241" s="138">
        <v>43817</v>
      </c>
      <c r="AM1241" s="215">
        <v>0.9099237</v>
      </c>
      <c r="AN1241" s="139">
        <v>0.9</v>
      </c>
    </row>
    <row r="1242" spans="1:41" s="163" customFormat="1" x14ac:dyDescent="0.25">
      <c r="A1242" s="163">
        <v>790</v>
      </c>
      <c r="B1242" s="163">
        <v>158</v>
      </c>
      <c r="C1242" s="163">
        <v>2</v>
      </c>
      <c r="D1242" s="164" t="s">
        <v>329</v>
      </c>
      <c r="F1242" s="165">
        <v>8</v>
      </c>
      <c r="G1242" s="166" t="s">
        <v>326</v>
      </c>
      <c r="H1242" s="6" t="s">
        <v>5530</v>
      </c>
      <c r="I1242" s="158" t="s">
        <v>1435</v>
      </c>
      <c r="J1242" s="159">
        <v>58047</v>
      </c>
      <c r="K1242" s="158" t="s">
        <v>1927</v>
      </c>
      <c r="L1242" s="158" t="s">
        <v>1927</v>
      </c>
      <c r="M1242" s="332" t="s">
        <v>1928</v>
      </c>
      <c r="N1242" s="158" t="s">
        <v>1929</v>
      </c>
      <c r="O1242" s="158" t="s">
        <v>1930</v>
      </c>
      <c r="P1242" s="9" t="s">
        <v>1600</v>
      </c>
      <c r="Q1242" s="361">
        <v>6.0842999999999998</v>
      </c>
      <c r="R1242" s="201" t="s">
        <v>93</v>
      </c>
      <c r="S1242" s="158"/>
      <c r="T1242" s="158" t="s">
        <v>1918</v>
      </c>
      <c r="U1242" s="158" t="s">
        <v>44</v>
      </c>
      <c r="V1242" s="158" t="s">
        <v>44</v>
      </c>
      <c r="W1242" s="158" t="s">
        <v>44</v>
      </c>
      <c r="X1242" s="158" t="s">
        <v>44</v>
      </c>
      <c r="Y1242" s="158" t="s">
        <v>44</v>
      </c>
      <c r="Z1242" s="158" t="s">
        <v>44</v>
      </c>
      <c r="AA1242" s="158" t="s">
        <v>44</v>
      </c>
      <c r="AB1242" s="23" t="s">
        <v>44</v>
      </c>
      <c r="AC1242" s="158" t="s">
        <v>44</v>
      </c>
      <c r="AD1242" s="158" t="s">
        <v>44</v>
      </c>
      <c r="AE1242" s="158" t="s">
        <v>44</v>
      </c>
      <c r="AF1242" s="158">
        <v>11</v>
      </c>
      <c r="AG1242" s="158">
        <v>11</v>
      </c>
      <c r="AH1242" s="158"/>
      <c r="AI1242" s="158"/>
      <c r="AJ1242" s="158">
        <v>2</v>
      </c>
      <c r="AK1242" s="158" t="s">
        <v>483</v>
      </c>
      <c r="AL1242" s="181">
        <v>43435</v>
      </c>
      <c r="AM1242" s="158">
        <v>10.2753</v>
      </c>
      <c r="AN1242" s="168">
        <v>0.9</v>
      </c>
    </row>
    <row r="1243" spans="1:41" s="134" customFormat="1" x14ac:dyDescent="0.2">
      <c r="A1243" s="134">
        <v>790</v>
      </c>
      <c r="B1243" s="134">
        <v>158</v>
      </c>
      <c r="C1243" s="134">
        <v>2</v>
      </c>
      <c r="D1243" s="142" t="s">
        <v>329</v>
      </c>
      <c r="F1243" s="173">
        <v>8</v>
      </c>
      <c r="G1243" s="136" t="s">
        <v>326</v>
      </c>
      <c r="H1243" s="6" t="s">
        <v>5530</v>
      </c>
      <c r="I1243" s="215" t="s">
        <v>1435</v>
      </c>
      <c r="J1243" s="308">
        <v>59871</v>
      </c>
      <c r="K1243" s="215" t="s">
        <v>4938</v>
      </c>
      <c r="L1243" s="215" t="s">
        <v>4938</v>
      </c>
      <c r="M1243" s="335" t="s">
        <v>4939</v>
      </c>
      <c r="N1243" s="215" t="s">
        <v>4940</v>
      </c>
      <c r="O1243" s="215" t="s">
        <v>4941</v>
      </c>
      <c r="P1243" s="215" t="s">
        <v>2053</v>
      </c>
      <c r="Q1243" s="358">
        <v>26.9834</v>
      </c>
      <c r="R1243" s="264" t="s">
        <v>93</v>
      </c>
      <c r="S1243" s="215"/>
      <c r="T1243" s="215" t="s">
        <v>4909</v>
      </c>
      <c r="U1243" s="215" t="s">
        <v>44</v>
      </c>
      <c r="V1243" s="215" t="s">
        <v>44</v>
      </c>
      <c r="W1243" s="215" t="s">
        <v>44</v>
      </c>
      <c r="X1243" s="215" t="s">
        <v>44</v>
      </c>
      <c r="Y1243" s="215" t="s">
        <v>44</v>
      </c>
      <c r="Z1243" s="215" t="s">
        <v>44</v>
      </c>
      <c r="AA1243" s="215" t="s">
        <v>44</v>
      </c>
      <c r="AB1243" s="215" t="s">
        <v>44</v>
      </c>
      <c r="AC1243" s="215" t="s">
        <v>44</v>
      </c>
      <c r="AD1243" s="215" t="s">
        <v>44</v>
      </c>
      <c r="AE1243" s="215" t="s">
        <v>44</v>
      </c>
      <c r="AF1243" s="215">
        <v>10</v>
      </c>
      <c r="AG1243" s="215">
        <v>10</v>
      </c>
      <c r="AH1243" s="215"/>
      <c r="AI1243" s="215"/>
      <c r="AJ1243" s="215"/>
      <c r="AK1243" s="215" t="s">
        <v>691</v>
      </c>
      <c r="AL1243" s="138">
        <v>43817</v>
      </c>
      <c r="AM1243" s="215">
        <v>0.9099237</v>
      </c>
      <c r="AN1243" s="139">
        <v>0.9</v>
      </c>
    </row>
    <row r="1244" spans="1:41" s="134" customFormat="1" x14ac:dyDescent="0.2">
      <c r="A1244" s="134">
        <v>790</v>
      </c>
      <c r="B1244" s="134">
        <v>158</v>
      </c>
      <c r="C1244" s="134">
        <v>2</v>
      </c>
      <c r="D1244" s="142" t="s">
        <v>329</v>
      </c>
      <c r="F1244" s="173"/>
      <c r="G1244" s="136"/>
      <c r="H1244" s="6" t="s">
        <v>5530</v>
      </c>
      <c r="I1244" s="215" t="s">
        <v>1435</v>
      </c>
      <c r="J1244" s="308">
        <v>59870</v>
      </c>
      <c r="K1244" s="215" t="s">
        <v>4942</v>
      </c>
      <c r="L1244" s="215" t="s">
        <v>4942</v>
      </c>
      <c r="M1244" s="335" t="s">
        <v>4943</v>
      </c>
      <c r="N1244" s="215" t="s">
        <v>4944</v>
      </c>
      <c r="O1244" s="215" t="s">
        <v>4945</v>
      </c>
      <c r="P1244" s="215" t="s">
        <v>2053</v>
      </c>
      <c r="Q1244" s="358">
        <v>32.470199999999998</v>
      </c>
      <c r="R1244" s="264" t="s">
        <v>93</v>
      </c>
      <c r="S1244" s="215"/>
      <c r="T1244" s="215" t="s">
        <v>4909</v>
      </c>
      <c r="U1244" s="215" t="s">
        <v>44</v>
      </c>
      <c r="V1244" s="215" t="s">
        <v>44</v>
      </c>
      <c r="W1244" s="215" t="s">
        <v>44</v>
      </c>
      <c r="X1244" s="215" t="s">
        <v>44</v>
      </c>
      <c r="Y1244" s="215" t="s">
        <v>44</v>
      </c>
      <c r="Z1244" s="215" t="s">
        <v>44</v>
      </c>
      <c r="AA1244" s="215" t="s">
        <v>44</v>
      </c>
      <c r="AB1244" s="215" t="s">
        <v>44</v>
      </c>
      <c r="AC1244" s="215" t="s">
        <v>44</v>
      </c>
      <c r="AD1244" s="215" t="s">
        <v>44</v>
      </c>
      <c r="AE1244" s="215" t="s">
        <v>44</v>
      </c>
      <c r="AF1244" s="215">
        <v>5</v>
      </c>
      <c r="AG1244" s="215">
        <v>5</v>
      </c>
      <c r="AH1244" s="215"/>
      <c r="AI1244" s="215"/>
      <c r="AJ1244" s="215"/>
      <c r="AK1244" s="215" t="s">
        <v>691</v>
      </c>
      <c r="AL1244" s="138">
        <v>43817</v>
      </c>
      <c r="AM1244" s="215">
        <v>0.9099237</v>
      </c>
      <c r="AN1244" s="139">
        <v>0.9</v>
      </c>
    </row>
    <row r="1245" spans="1:41" s="241" customFormat="1" ht="12.75" customHeight="1" x14ac:dyDescent="0.25">
      <c r="A1245" s="234">
        <v>790</v>
      </c>
      <c r="B1245" s="234">
        <v>159</v>
      </c>
      <c r="C1245" s="234"/>
      <c r="D1245" s="235" t="s">
        <v>2167</v>
      </c>
      <c r="E1245" s="236"/>
      <c r="F1245" s="237"/>
      <c r="G1245" s="238"/>
      <c r="H1245" s="238"/>
      <c r="I1245" s="239"/>
      <c r="J1245" s="295"/>
      <c r="K1245" s="239"/>
      <c r="L1245" s="239"/>
      <c r="M1245" s="239"/>
      <c r="N1245" s="239"/>
      <c r="O1245" s="239"/>
      <c r="P1245" s="240"/>
      <c r="Q1245" s="362"/>
      <c r="R1245" s="266"/>
      <c r="S1245" s="239"/>
      <c r="T1245" s="239"/>
      <c r="U1245" s="239"/>
      <c r="V1245" s="239"/>
      <c r="W1245" s="239"/>
      <c r="X1245" s="239"/>
      <c r="Y1245" s="239"/>
      <c r="Z1245" s="239"/>
      <c r="AA1245" s="239"/>
      <c r="AB1245" s="239"/>
      <c r="AC1245" s="239"/>
      <c r="AD1245" s="239"/>
      <c r="AE1245" s="239"/>
      <c r="AF1245" s="239"/>
      <c r="AG1245" s="239"/>
      <c r="AH1245" s="239"/>
      <c r="AI1245" s="239"/>
      <c r="AJ1245" s="239"/>
      <c r="AK1245" s="239"/>
      <c r="AL1245" s="239"/>
      <c r="AM1245" s="239"/>
      <c r="AN1245" s="239"/>
      <c r="AO1245" s="236"/>
    </row>
    <row r="1246" spans="1:41" s="163" customFormat="1" x14ac:dyDescent="0.25">
      <c r="A1246" s="163">
        <v>790</v>
      </c>
      <c r="B1246" s="2">
        <v>159</v>
      </c>
      <c r="C1246" s="163">
        <v>2</v>
      </c>
      <c r="D1246" s="164" t="s">
        <v>330</v>
      </c>
      <c r="F1246" s="165">
        <v>190</v>
      </c>
      <c r="G1246" s="166" t="s">
        <v>93</v>
      </c>
      <c r="H1246" s="6" t="s">
        <v>5530</v>
      </c>
      <c r="I1246" s="158" t="s">
        <v>1435</v>
      </c>
      <c r="J1246" s="159">
        <v>62607</v>
      </c>
      <c r="K1246" s="155" t="s">
        <v>1933</v>
      </c>
      <c r="L1246" s="155" t="s">
        <v>1933</v>
      </c>
      <c r="M1246" s="332" t="s">
        <v>1934</v>
      </c>
      <c r="N1246" s="171" t="s">
        <v>1934</v>
      </c>
      <c r="O1246" s="171" t="s">
        <v>1934</v>
      </c>
      <c r="P1246" s="8" t="s">
        <v>1931</v>
      </c>
      <c r="Q1246" s="361">
        <v>122.7516</v>
      </c>
      <c r="R1246" s="201" t="s">
        <v>184</v>
      </c>
      <c r="S1246" s="160"/>
      <c r="T1246" s="158" t="s">
        <v>1932</v>
      </c>
      <c r="U1246" s="155" t="s">
        <v>44</v>
      </c>
      <c r="V1246" s="155" t="s">
        <v>44</v>
      </c>
      <c r="W1246" s="155" t="s">
        <v>44</v>
      </c>
      <c r="X1246" s="155" t="s">
        <v>44</v>
      </c>
      <c r="Y1246" s="155" t="s">
        <v>44</v>
      </c>
      <c r="Z1246" s="155" t="s">
        <v>44</v>
      </c>
      <c r="AA1246" s="155" t="s">
        <v>1935</v>
      </c>
      <c r="AB1246" s="155" t="s">
        <v>1936</v>
      </c>
      <c r="AC1246" s="155" t="s">
        <v>44</v>
      </c>
      <c r="AD1246" s="158" t="s">
        <v>44</v>
      </c>
      <c r="AE1246" s="158" t="s">
        <v>44</v>
      </c>
      <c r="AF1246" s="158">
        <v>240</v>
      </c>
      <c r="AG1246" s="158">
        <v>240</v>
      </c>
      <c r="AH1246" s="158"/>
      <c r="AI1246" s="158"/>
      <c r="AJ1246" s="158">
        <v>2</v>
      </c>
      <c r="AK1246" s="158" t="s">
        <v>484</v>
      </c>
      <c r="AL1246" s="181">
        <v>43435</v>
      </c>
      <c r="AM1246" s="158">
        <v>1</v>
      </c>
      <c r="AN1246" s="168">
        <v>0.9</v>
      </c>
      <c r="AO1246" s="21"/>
    </row>
    <row r="1247" spans="1:41" s="163" customFormat="1" x14ac:dyDescent="0.25">
      <c r="A1247" s="163">
        <v>790</v>
      </c>
      <c r="B1247" s="2">
        <v>159</v>
      </c>
      <c r="C1247" s="163">
        <v>2</v>
      </c>
      <c r="D1247" s="164" t="s">
        <v>330</v>
      </c>
      <c r="F1247" s="165">
        <v>190</v>
      </c>
      <c r="G1247" s="166" t="s">
        <v>93</v>
      </c>
      <c r="H1247" s="6" t="s">
        <v>5530</v>
      </c>
      <c r="I1247" s="158" t="s">
        <v>1435</v>
      </c>
      <c r="J1247" s="159">
        <v>47122</v>
      </c>
      <c r="K1247" s="155" t="s">
        <v>5763</v>
      </c>
      <c r="L1247" s="155" t="s">
        <v>5763</v>
      </c>
      <c r="M1247" s="332" t="s">
        <v>5764</v>
      </c>
      <c r="N1247" s="171" t="s">
        <v>5765</v>
      </c>
      <c r="O1247" s="171" t="s">
        <v>5766</v>
      </c>
      <c r="P1247" s="8" t="s">
        <v>5767</v>
      </c>
      <c r="Q1247" s="361">
        <v>355.23410000000001</v>
      </c>
      <c r="R1247" s="201" t="s">
        <v>184</v>
      </c>
      <c r="S1247" s="160"/>
      <c r="T1247" s="158" t="s">
        <v>5768</v>
      </c>
      <c r="U1247" s="155" t="s">
        <v>44</v>
      </c>
      <c r="V1247" s="155" t="s">
        <v>44</v>
      </c>
      <c r="W1247" s="155" t="s">
        <v>44</v>
      </c>
      <c r="X1247" s="155" t="s">
        <v>44</v>
      </c>
      <c r="Y1247" s="155" t="s">
        <v>44</v>
      </c>
      <c r="Z1247" s="155" t="s">
        <v>44</v>
      </c>
      <c r="AA1247" s="155" t="s">
        <v>1935</v>
      </c>
      <c r="AB1247" s="155" t="s">
        <v>1936</v>
      </c>
      <c r="AC1247" s="155" t="s">
        <v>44</v>
      </c>
      <c r="AD1247" s="158" t="s">
        <v>44</v>
      </c>
      <c r="AE1247" s="158" t="s">
        <v>44</v>
      </c>
      <c r="AF1247" s="158">
        <v>5</v>
      </c>
      <c r="AG1247" s="158">
        <v>5</v>
      </c>
      <c r="AH1247" s="158"/>
      <c r="AI1247" s="158"/>
      <c r="AJ1247" s="158"/>
      <c r="AK1247" s="158" t="s">
        <v>484</v>
      </c>
      <c r="AL1247" s="181">
        <v>43817</v>
      </c>
      <c r="AM1247" s="158">
        <v>1</v>
      </c>
      <c r="AN1247" s="168">
        <v>0.9</v>
      </c>
      <c r="AO1247" s="21"/>
    </row>
    <row r="1248" spans="1:41" s="163" customFormat="1" x14ac:dyDescent="0.25">
      <c r="A1248" s="163">
        <v>790</v>
      </c>
      <c r="B1248" s="2">
        <v>159</v>
      </c>
      <c r="C1248" s="163">
        <v>3</v>
      </c>
      <c r="D1248" s="163" t="s">
        <v>331</v>
      </c>
      <c r="E1248" s="163" t="s">
        <v>332</v>
      </c>
      <c r="F1248" s="165">
        <v>1128</v>
      </c>
      <c r="G1248" s="166" t="s">
        <v>93</v>
      </c>
      <c r="H1248" s="6" t="s">
        <v>5530</v>
      </c>
      <c r="I1248" s="16" t="s">
        <v>480</v>
      </c>
      <c r="J1248" s="312">
        <v>735442</v>
      </c>
      <c r="K1248" s="169" t="s">
        <v>692</v>
      </c>
      <c r="L1248" s="169" t="s">
        <v>692</v>
      </c>
      <c r="M1248" s="329" t="s">
        <v>693</v>
      </c>
      <c r="N1248" s="169" t="s">
        <v>694</v>
      </c>
      <c r="O1248" s="169" t="s">
        <v>695</v>
      </c>
      <c r="P1248" s="16" t="s">
        <v>696</v>
      </c>
      <c r="Q1248" s="364">
        <v>560</v>
      </c>
      <c r="R1248" s="268" t="s">
        <v>93</v>
      </c>
      <c r="S1248" s="16" t="s">
        <v>481</v>
      </c>
      <c r="T1248" s="16" t="s">
        <v>517</v>
      </c>
      <c r="U1248" s="16" t="s">
        <v>482</v>
      </c>
      <c r="V1248" s="16" t="s">
        <v>482</v>
      </c>
      <c r="W1248" s="16" t="s">
        <v>482</v>
      </c>
      <c r="X1248" s="16" t="s">
        <v>482</v>
      </c>
      <c r="Y1248" s="16" t="s">
        <v>482</v>
      </c>
      <c r="Z1248" s="169"/>
      <c r="AA1248" s="202" t="s">
        <v>697</v>
      </c>
      <c r="AB1248" s="169"/>
      <c r="AC1248" s="169"/>
      <c r="AD1248" s="169"/>
      <c r="AE1248" s="16" t="s">
        <v>482</v>
      </c>
      <c r="AF1248" s="169">
        <v>1</v>
      </c>
      <c r="AG1248" s="169">
        <v>1</v>
      </c>
      <c r="AH1248" s="169">
        <v>1</v>
      </c>
      <c r="AI1248" s="169"/>
      <c r="AJ1248" s="169">
        <v>3</v>
      </c>
      <c r="AK1248" s="169" t="s">
        <v>483</v>
      </c>
      <c r="AL1248" s="182">
        <v>43817</v>
      </c>
      <c r="AM1248" s="176">
        <v>10.2753</v>
      </c>
      <c r="AN1248" s="177">
        <v>0.9</v>
      </c>
      <c r="AO1248" s="164"/>
    </row>
    <row r="1249" spans="1:41" s="241" customFormat="1" ht="12.75" customHeight="1" x14ac:dyDescent="0.25">
      <c r="A1249" s="234">
        <v>790</v>
      </c>
      <c r="B1249" s="234">
        <v>160</v>
      </c>
      <c r="C1249" s="234"/>
      <c r="D1249" s="235" t="s">
        <v>2146</v>
      </c>
      <c r="E1249" s="236"/>
      <c r="F1249" s="237"/>
      <c r="G1249" s="238"/>
      <c r="H1249" s="238"/>
      <c r="I1249" s="239"/>
      <c r="J1249" s="295"/>
      <c r="K1249" s="239"/>
      <c r="L1249" s="239"/>
      <c r="M1249" s="239"/>
      <c r="N1249" s="239"/>
      <c r="O1249" s="239"/>
      <c r="P1249" s="240"/>
      <c r="Q1249" s="362"/>
      <c r="R1249" s="266"/>
      <c r="S1249" s="239"/>
      <c r="T1249" s="239"/>
      <c r="U1249" s="239"/>
      <c r="V1249" s="239"/>
      <c r="W1249" s="239"/>
      <c r="X1249" s="239"/>
      <c r="Y1249" s="239"/>
      <c r="Z1249" s="239"/>
      <c r="AA1249" s="239"/>
      <c r="AB1249" s="239"/>
      <c r="AC1249" s="239"/>
      <c r="AD1249" s="239"/>
      <c r="AE1249" s="239"/>
      <c r="AF1249" s="239"/>
      <c r="AG1249" s="239"/>
      <c r="AH1249" s="239"/>
      <c r="AI1249" s="239"/>
      <c r="AJ1249" s="239"/>
      <c r="AK1249" s="239"/>
      <c r="AL1249" s="239"/>
      <c r="AM1249" s="239"/>
      <c r="AN1249" s="239"/>
      <c r="AO1249" s="236"/>
    </row>
    <row r="1250" spans="1:41" s="163" customFormat="1" x14ac:dyDescent="0.25">
      <c r="A1250" s="163">
        <v>790</v>
      </c>
      <c r="B1250" s="2">
        <v>160</v>
      </c>
      <c r="C1250" s="163">
        <v>1</v>
      </c>
      <c r="D1250" s="163" t="s">
        <v>449</v>
      </c>
      <c r="F1250" s="165">
        <v>978</v>
      </c>
      <c r="G1250" s="166" t="s">
        <v>93</v>
      </c>
      <c r="H1250" s="6" t="s">
        <v>5530</v>
      </c>
      <c r="I1250" s="8" t="s">
        <v>5588</v>
      </c>
      <c r="J1250" s="314" t="s">
        <v>1062</v>
      </c>
      <c r="K1250" s="158" t="s">
        <v>1063</v>
      </c>
      <c r="L1250" s="158" t="s">
        <v>1064</v>
      </c>
      <c r="M1250" s="332" t="s">
        <v>1065</v>
      </c>
      <c r="N1250" s="158" t="s">
        <v>1066</v>
      </c>
      <c r="O1250" s="158"/>
      <c r="P1250" s="8"/>
      <c r="Q1250" s="361">
        <v>309.58333333333331</v>
      </c>
      <c r="R1250" s="201" t="s">
        <v>1067</v>
      </c>
      <c r="S1250" s="158" t="s">
        <v>1059</v>
      </c>
      <c r="T1250" s="158" t="s">
        <v>1068</v>
      </c>
      <c r="U1250" s="158" t="s">
        <v>1006</v>
      </c>
      <c r="V1250" s="158" t="s">
        <v>1006</v>
      </c>
      <c r="W1250" s="158" t="s">
        <v>1006</v>
      </c>
      <c r="X1250" s="158" t="s">
        <v>1006</v>
      </c>
      <c r="Y1250" s="158" t="s">
        <v>1069</v>
      </c>
      <c r="Z1250" s="158" t="s">
        <v>1006</v>
      </c>
      <c r="AA1250" s="158" t="s">
        <v>1069</v>
      </c>
      <c r="AB1250" s="158" t="s">
        <v>1070</v>
      </c>
      <c r="AC1250" s="158" t="s">
        <v>1006</v>
      </c>
      <c r="AD1250" s="158" t="s">
        <v>1006</v>
      </c>
      <c r="AE1250" s="158" t="s">
        <v>1006</v>
      </c>
      <c r="AF1250" s="158">
        <v>2</v>
      </c>
      <c r="AG1250" s="158">
        <v>6</v>
      </c>
      <c r="AH1250" s="158">
        <v>12</v>
      </c>
      <c r="AI1250" s="158"/>
      <c r="AJ1250" s="158">
        <v>2</v>
      </c>
      <c r="AK1250" s="160" t="s">
        <v>1060</v>
      </c>
      <c r="AL1250" s="158" t="s">
        <v>1061</v>
      </c>
      <c r="AM1250" s="158">
        <v>10.5</v>
      </c>
      <c r="AN1250" s="158">
        <v>100</v>
      </c>
    </row>
    <row r="1251" spans="1:41" s="241" customFormat="1" ht="12.75" customHeight="1" x14ac:dyDescent="0.25">
      <c r="A1251" s="234">
        <v>790</v>
      </c>
      <c r="B1251" s="234">
        <v>161</v>
      </c>
      <c r="C1251" s="234"/>
      <c r="D1251" s="235" t="s">
        <v>2147</v>
      </c>
      <c r="E1251" s="236"/>
      <c r="F1251" s="237"/>
      <c r="G1251" s="238"/>
      <c r="H1251" s="238"/>
      <c r="I1251" s="239"/>
      <c r="J1251" s="295"/>
      <c r="K1251" s="239"/>
      <c r="L1251" s="239"/>
      <c r="M1251" s="239"/>
      <c r="N1251" s="239"/>
      <c r="O1251" s="239"/>
      <c r="P1251" s="240"/>
      <c r="Q1251" s="362"/>
      <c r="R1251" s="266"/>
      <c r="S1251" s="239"/>
      <c r="T1251" s="239"/>
      <c r="U1251" s="239"/>
      <c r="V1251" s="239"/>
      <c r="W1251" s="239"/>
      <c r="X1251" s="239"/>
      <c r="Y1251" s="239"/>
      <c r="Z1251" s="239"/>
      <c r="AA1251" s="239"/>
      <c r="AB1251" s="239"/>
      <c r="AC1251" s="239"/>
      <c r="AD1251" s="239"/>
      <c r="AE1251" s="239"/>
      <c r="AF1251" s="239"/>
      <c r="AG1251" s="239"/>
      <c r="AH1251" s="239"/>
      <c r="AI1251" s="239"/>
      <c r="AJ1251" s="239"/>
      <c r="AK1251" s="239"/>
      <c r="AL1251" s="239"/>
      <c r="AM1251" s="239"/>
      <c r="AN1251" s="239"/>
      <c r="AO1251" s="236"/>
    </row>
    <row r="1252" spans="1:41" s="163" customFormat="1" x14ac:dyDescent="0.2">
      <c r="A1252" s="155">
        <v>790</v>
      </c>
      <c r="B1252" s="155">
        <v>161</v>
      </c>
      <c r="C1252" s="155">
        <v>1</v>
      </c>
      <c r="D1252" s="155" t="s">
        <v>333</v>
      </c>
      <c r="E1252" s="155"/>
      <c r="F1252" s="156">
        <v>56</v>
      </c>
      <c r="G1252" s="157" t="s">
        <v>93</v>
      </c>
      <c r="H1252" s="6" t="s">
        <v>5530</v>
      </c>
      <c r="I1252" s="217" t="s">
        <v>1284</v>
      </c>
      <c r="J1252" s="159">
        <v>670165</v>
      </c>
      <c r="K1252" s="158" t="s">
        <v>1316</v>
      </c>
      <c r="L1252" s="232" t="s">
        <v>5518</v>
      </c>
      <c r="M1252" s="332" t="s">
        <v>1317</v>
      </c>
      <c r="N1252" s="158" t="s">
        <v>1318</v>
      </c>
      <c r="O1252" s="158" t="s">
        <v>1319</v>
      </c>
      <c r="P1252" s="8"/>
      <c r="Q1252" s="361">
        <v>355.04</v>
      </c>
      <c r="R1252" s="201" t="s">
        <v>93</v>
      </c>
      <c r="S1252" s="158"/>
      <c r="T1252" s="158"/>
      <c r="U1252" s="158" t="s">
        <v>1006</v>
      </c>
      <c r="V1252" s="158" t="s">
        <v>1310</v>
      </c>
      <c r="W1252" s="158" t="s">
        <v>1310</v>
      </c>
      <c r="X1252" s="158" t="s">
        <v>1006</v>
      </c>
      <c r="Y1252" s="158"/>
      <c r="Z1252" s="158"/>
      <c r="AA1252" s="158" t="s">
        <v>1320</v>
      </c>
      <c r="AB1252" s="158" t="s">
        <v>1321</v>
      </c>
      <c r="AC1252" s="158"/>
      <c r="AD1252" s="158"/>
      <c r="AE1252" s="158"/>
      <c r="AF1252" s="158">
        <v>1</v>
      </c>
      <c r="AG1252" s="158" t="s">
        <v>1310</v>
      </c>
      <c r="AH1252" s="158">
        <v>1</v>
      </c>
      <c r="AI1252" s="158"/>
      <c r="AJ1252" s="158">
        <v>2</v>
      </c>
      <c r="AK1252" s="160" t="s">
        <v>1289</v>
      </c>
      <c r="AL1252" s="158">
        <v>1812</v>
      </c>
      <c r="AM1252" s="158">
        <v>10.279</v>
      </c>
      <c r="AN1252" s="158" t="s">
        <v>1290</v>
      </c>
      <c r="AO1252" s="155"/>
    </row>
    <row r="1253" spans="1:41" s="163" customFormat="1" x14ac:dyDescent="0.2">
      <c r="A1253" s="155">
        <v>790</v>
      </c>
      <c r="B1253" s="155">
        <v>161</v>
      </c>
      <c r="C1253" s="155">
        <v>2</v>
      </c>
      <c r="D1253" s="155" t="s">
        <v>334</v>
      </c>
      <c r="E1253" s="155"/>
      <c r="F1253" s="156">
        <v>908</v>
      </c>
      <c r="G1253" s="157" t="s">
        <v>93</v>
      </c>
      <c r="H1253" s="6" t="s">
        <v>5530</v>
      </c>
      <c r="I1253" s="217" t="s">
        <v>1284</v>
      </c>
      <c r="J1253" s="159">
        <v>670154</v>
      </c>
      <c r="K1253" s="158" t="s">
        <v>1316</v>
      </c>
      <c r="L1253" s="232" t="s">
        <v>5519</v>
      </c>
      <c r="M1253" s="332" t="s">
        <v>1322</v>
      </c>
      <c r="N1253" s="158" t="s">
        <v>1323</v>
      </c>
      <c r="O1253" s="158" t="s">
        <v>1324</v>
      </c>
      <c r="P1253" s="8"/>
      <c r="Q1253" s="361">
        <v>383.94</v>
      </c>
      <c r="R1253" s="201" t="s">
        <v>93</v>
      </c>
      <c r="S1253" s="158"/>
      <c r="T1253" s="158"/>
      <c r="U1253" s="158" t="s">
        <v>1006</v>
      </c>
      <c r="V1253" s="158" t="s">
        <v>1310</v>
      </c>
      <c r="W1253" s="158" t="s">
        <v>1310</v>
      </c>
      <c r="X1253" s="158" t="s">
        <v>1006</v>
      </c>
      <c r="Y1253" s="158"/>
      <c r="Z1253" s="158"/>
      <c r="AA1253" s="158" t="s">
        <v>1320</v>
      </c>
      <c r="AB1253" s="158" t="s">
        <v>1321</v>
      </c>
      <c r="AC1253" s="158"/>
      <c r="AD1253" s="158"/>
      <c r="AE1253" s="158"/>
      <c r="AF1253" s="158">
        <v>1</v>
      </c>
      <c r="AG1253" s="158" t="s">
        <v>1310</v>
      </c>
      <c r="AH1253" s="158">
        <v>1</v>
      </c>
      <c r="AI1253" s="158"/>
      <c r="AJ1253" s="158">
        <v>2</v>
      </c>
      <c r="AK1253" s="160" t="s">
        <v>1289</v>
      </c>
      <c r="AL1253" s="158">
        <v>1812</v>
      </c>
      <c r="AM1253" s="158">
        <v>10.279</v>
      </c>
      <c r="AN1253" s="158" t="s">
        <v>1290</v>
      </c>
      <c r="AO1253" s="155"/>
    </row>
    <row r="1254" spans="1:41" s="163" customFormat="1" x14ac:dyDescent="0.2">
      <c r="A1254" s="155">
        <v>790</v>
      </c>
      <c r="B1254" s="155">
        <v>161</v>
      </c>
      <c r="C1254" s="155">
        <v>3</v>
      </c>
      <c r="D1254" s="155" t="s">
        <v>335</v>
      </c>
      <c r="E1254" s="155"/>
      <c r="F1254" s="156">
        <v>438</v>
      </c>
      <c r="G1254" s="157" t="s">
        <v>93</v>
      </c>
      <c r="H1254" s="6" t="s">
        <v>5530</v>
      </c>
      <c r="I1254" s="217" t="s">
        <v>1284</v>
      </c>
      <c r="J1254" s="159">
        <v>670167</v>
      </c>
      <c r="K1254" s="158" t="s">
        <v>1316</v>
      </c>
      <c r="L1254" s="232" t="s">
        <v>5520</v>
      </c>
      <c r="M1254" s="332" t="s">
        <v>1325</v>
      </c>
      <c r="N1254" s="158" t="s">
        <v>1326</v>
      </c>
      <c r="O1254" s="158"/>
      <c r="P1254" s="8"/>
      <c r="Q1254" s="361">
        <v>73.466666666666669</v>
      </c>
      <c r="R1254" s="201" t="s">
        <v>93</v>
      </c>
      <c r="S1254" s="158"/>
      <c r="T1254" s="158"/>
      <c r="U1254" s="158" t="s">
        <v>1006</v>
      </c>
      <c r="V1254" s="158" t="s">
        <v>1310</v>
      </c>
      <c r="W1254" s="158" t="s">
        <v>1310</v>
      </c>
      <c r="X1254" s="158" t="s">
        <v>1006</v>
      </c>
      <c r="Y1254" s="158"/>
      <c r="Z1254" s="158"/>
      <c r="AA1254" s="158"/>
      <c r="AB1254" s="158"/>
      <c r="AC1254" s="158"/>
      <c r="AD1254" s="158"/>
      <c r="AE1254" s="158"/>
      <c r="AF1254" s="158">
        <v>1</v>
      </c>
      <c r="AG1254" s="158" t="s">
        <v>1310</v>
      </c>
      <c r="AH1254" s="158">
        <v>1</v>
      </c>
      <c r="AI1254" s="158"/>
      <c r="AJ1254" s="158">
        <v>2</v>
      </c>
      <c r="AK1254" s="160" t="s">
        <v>1289</v>
      </c>
      <c r="AL1254" s="158">
        <v>1812</v>
      </c>
      <c r="AM1254" s="158">
        <v>10.279</v>
      </c>
      <c r="AN1254" s="158" t="s">
        <v>1290</v>
      </c>
      <c r="AO1254" s="155"/>
    </row>
    <row r="1255" spans="1:41" s="163" customFormat="1" x14ac:dyDescent="0.2">
      <c r="A1255" s="155">
        <v>790</v>
      </c>
      <c r="B1255" s="155">
        <v>161</v>
      </c>
      <c r="C1255" s="155">
        <v>4</v>
      </c>
      <c r="D1255" s="155" t="s">
        <v>336</v>
      </c>
      <c r="E1255" s="155"/>
      <c r="F1255" s="156">
        <v>134</v>
      </c>
      <c r="G1255" s="157" t="s">
        <v>93</v>
      </c>
      <c r="H1255" s="6" t="s">
        <v>5530</v>
      </c>
      <c r="I1255" s="217" t="s">
        <v>1284</v>
      </c>
      <c r="J1255" s="159">
        <v>44750002</v>
      </c>
      <c r="K1255" s="158" t="s">
        <v>1316</v>
      </c>
      <c r="L1255" s="158" t="s">
        <v>1327</v>
      </c>
      <c r="M1255" s="332" t="s">
        <v>1328</v>
      </c>
      <c r="N1255" s="158" t="s">
        <v>1329</v>
      </c>
      <c r="O1255" s="158"/>
      <c r="P1255" s="8"/>
      <c r="Q1255" s="361">
        <v>1837.44</v>
      </c>
      <c r="R1255" s="201" t="s">
        <v>93</v>
      </c>
      <c r="S1255" s="158"/>
      <c r="T1255" s="158"/>
      <c r="U1255" s="158" t="s">
        <v>1006</v>
      </c>
      <c r="V1255" s="158" t="s">
        <v>1310</v>
      </c>
      <c r="W1255" s="158" t="s">
        <v>1310</v>
      </c>
      <c r="X1255" s="158" t="s">
        <v>1006</v>
      </c>
      <c r="Y1255" s="158"/>
      <c r="Z1255" s="158"/>
      <c r="AA1255" s="158"/>
      <c r="AB1255" s="158"/>
      <c r="AC1255" s="158"/>
      <c r="AD1255" s="158"/>
      <c r="AE1255" s="158"/>
      <c r="AF1255" s="158">
        <v>1</v>
      </c>
      <c r="AG1255" s="158" t="s">
        <v>1310</v>
      </c>
      <c r="AH1255" s="158">
        <v>1</v>
      </c>
      <c r="AI1255" s="158"/>
      <c r="AJ1255" s="158">
        <v>2</v>
      </c>
      <c r="AK1255" s="160" t="s">
        <v>1289</v>
      </c>
      <c r="AL1255" s="158">
        <v>1812</v>
      </c>
      <c r="AM1255" s="158">
        <v>10.279</v>
      </c>
      <c r="AN1255" s="158" t="s">
        <v>1290</v>
      </c>
      <c r="AO1255" s="155"/>
    </row>
    <row r="1256" spans="1:41" s="241" customFormat="1" ht="12.75" customHeight="1" x14ac:dyDescent="0.25">
      <c r="A1256" s="234">
        <v>790</v>
      </c>
      <c r="B1256" s="234">
        <v>163</v>
      </c>
      <c r="C1256" s="234"/>
      <c r="D1256" s="235" t="s">
        <v>2148</v>
      </c>
      <c r="E1256" s="236"/>
      <c r="F1256" s="237"/>
      <c r="G1256" s="238"/>
      <c r="H1256" s="238"/>
      <c r="I1256" s="239"/>
      <c r="J1256" s="295"/>
      <c r="K1256" s="239"/>
      <c r="L1256" s="239"/>
      <c r="M1256" s="239"/>
      <c r="N1256" s="239"/>
      <c r="O1256" s="239"/>
      <c r="P1256" s="240"/>
      <c r="Q1256" s="362"/>
      <c r="R1256" s="266"/>
      <c r="S1256" s="239"/>
      <c r="T1256" s="239"/>
      <c r="U1256" s="239"/>
      <c r="V1256" s="239"/>
      <c r="W1256" s="239"/>
      <c r="X1256" s="239"/>
      <c r="Y1256" s="239"/>
      <c r="Z1256" s="239"/>
      <c r="AA1256" s="239"/>
      <c r="AB1256" s="239"/>
      <c r="AC1256" s="239"/>
      <c r="AD1256" s="239"/>
      <c r="AE1256" s="239"/>
      <c r="AF1256" s="239"/>
      <c r="AG1256" s="239"/>
      <c r="AH1256" s="239"/>
      <c r="AI1256" s="239"/>
      <c r="AJ1256" s="239"/>
      <c r="AK1256" s="239"/>
      <c r="AL1256" s="239"/>
      <c r="AM1256" s="239"/>
      <c r="AN1256" s="239"/>
      <c r="AO1256" s="236"/>
    </row>
    <row r="1257" spans="1:41" s="163" customFormat="1" x14ac:dyDescent="0.25">
      <c r="A1257" s="163">
        <v>790</v>
      </c>
      <c r="B1257" s="163">
        <v>163</v>
      </c>
      <c r="C1257" s="163">
        <v>1</v>
      </c>
      <c r="D1257" s="164" t="s">
        <v>337</v>
      </c>
      <c r="F1257" s="165"/>
      <c r="G1257" s="166" t="s">
        <v>93</v>
      </c>
      <c r="H1257" s="6" t="s">
        <v>5530</v>
      </c>
      <c r="I1257" s="16" t="s">
        <v>480</v>
      </c>
      <c r="J1257" s="312">
        <v>109863</v>
      </c>
      <c r="K1257" s="169" t="s">
        <v>698</v>
      </c>
      <c r="L1257" s="169" t="s">
        <v>698</v>
      </c>
      <c r="M1257" s="329" t="s">
        <v>699</v>
      </c>
      <c r="N1257" s="169" t="s">
        <v>700</v>
      </c>
      <c r="O1257" s="169"/>
      <c r="P1257" s="16" t="s">
        <v>701</v>
      </c>
      <c r="Q1257" s="364">
        <v>437.5</v>
      </c>
      <c r="R1257" s="268" t="s">
        <v>93</v>
      </c>
      <c r="S1257" s="16" t="s">
        <v>481</v>
      </c>
      <c r="T1257" s="16" t="s">
        <v>517</v>
      </c>
      <c r="U1257" s="16" t="s">
        <v>482</v>
      </c>
      <c r="V1257" s="16" t="s">
        <v>482</v>
      </c>
      <c r="W1257" s="16" t="s">
        <v>482</v>
      </c>
      <c r="X1257" s="16" t="s">
        <v>482</v>
      </c>
      <c r="Y1257" s="16" t="s">
        <v>482</v>
      </c>
      <c r="Z1257" s="169"/>
      <c r="AA1257" s="202"/>
      <c r="AB1257" s="169"/>
      <c r="AC1257" s="169"/>
      <c r="AD1257" s="169"/>
      <c r="AE1257" s="16" t="s">
        <v>482</v>
      </c>
      <c r="AF1257" s="169">
        <v>1</v>
      </c>
      <c r="AG1257" s="169">
        <v>1</v>
      </c>
      <c r="AH1257" s="169">
        <v>1</v>
      </c>
      <c r="AI1257" s="169"/>
      <c r="AJ1257" s="169">
        <v>3</v>
      </c>
      <c r="AK1257" s="169" t="s">
        <v>483</v>
      </c>
      <c r="AL1257" s="182">
        <v>43817</v>
      </c>
      <c r="AM1257" s="176">
        <v>10.2753</v>
      </c>
      <c r="AN1257" s="177">
        <v>0.9</v>
      </c>
      <c r="AO1257" s="164"/>
    </row>
    <row r="1258" spans="1:41" s="163" customFormat="1" x14ac:dyDescent="0.25">
      <c r="A1258" s="163">
        <v>790</v>
      </c>
      <c r="B1258" s="163">
        <v>163</v>
      </c>
      <c r="C1258" s="163">
        <v>2</v>
      </c>
      <c r="D1258" s="164" t="s">
        <v>338</v>
      </c>
      <c r="F1258" s="165"/>
      <c r="G1258" s="166" t="s">
        <v>93</v>
      </c>
      <c r="H1258" s="6" t="s">
        <v>5530</v>
      </c>
      <c r="I1258" s="16" t="s">
        <v>480</v>
      </c>
      <c r="J1258" s="312">
        <v>109864</v>
      </c>
      <c r="K1258" s="169" t="s">
        <v>702</v>
      </c>
      <c r="L1258" s="169" t="s">
        <v>702</v>
      </c>
      <c r="M1258" s="329" t="s">
        <v>703</v>
      </c>
      <c r="N1258" s="169" t="s">
        <v>704</v>
      </c>
      <c r="O1258" s="169"/>
      <c r="P1258" s="16" t="s">
        <v>705</v>
      </c>
      <c r="Q1258" s="364">
        <v>350</v>
      </c>
      <c r="R1258" s="268" t="s">
        <v>93</v>
      </c>
      <c r="S1258" s="16" t="s">
        <v>481</v>
      </c>
      <c r="T1258" s="16" t="s">
        <v>517</v>
      </c>
      <c r="U1258" s="16" t="s">
        <v>482</v>
      </c>
      <c r="V1258" s="16" t="s">
        <v>482</v>
      </c>
      <c r="W1258" s="16" t="s">
        <v>482</v>
      </c>
      <c r="X1258" s="16" t="s">
        <v>482</v>
      </c>
      <c r="Y1258" s="16" t="s">
        <v>482</v>
      </c>
      <c r="Z1258" s="169"/>
      <c r="AA1258" s="202"/>
      <c r="AB1258" s="169"/>
      <c r="AC1258" s="169"/>
      <c r="AD1258" s="169"/>
      <c r="AE1258" s="16" t="s">
        <v>482</v>
      </c>
      <c r="AF1258" s="169">
        <v>1</v>
      </c>
      <c r="AG1258" s="169">
        <v>1</v>
      </c>
      <c r="AH1258" s="169">
        <v>1</v>
      </c>
      <c r="AI1258" s="169"/>
      <c r="AJ1258" s="169">
        <v>3</v>
      </c>
      <c r="AK1258" s="169" t="s">
        <v>483</v>
      </c>
      <c r="AL1258" s="182">
        <v>43817</v>
      </c>
      <c r="AM1258" s="176">
        <v>10.2753</v>
      </c>
      <c r="AN1258" s="177">
        <v>0.9</v>
      </c>
      <c r="AO1258" s="164"/>
    </row>
    <row r="1259" spans="1:41" s="163" customFormat="1" x14ac:dyDescent="0.25">
      <c r="A1259" s="163">
        <v>790</v>
      </c>
      <c r="B1259" s="163">
        <v>163</v>
      </c>
      <c r="C1259" s="163">
        <v>3</v>
      </c>
      <c r="D1259" s="164" t="s">
        <v>339</v>
      </c>
      <c r="F1259" s="165"/>
      <c r="G1259" s="166" t="s">
        <v>93</v>
      </c>
      <c r="H1259" s="6" t="s">
        <v>5530</v>
      </c>
      <c r="I1259" s="16" t="s">
        <v>480</v>
      </c>
      <c r="J1259" s="312">
        <v>109865</v>
      </c>
      <c r="K1259" s="169" t="s">
        <v>706</v>
      </c>
      <c r="L1259" s="169" t="s">
        <v>706</v>
      </c>
      <c r="M1259" s="329" t="s">
        <v>707</v>
      </c>
      <c r="N1259" s="169" t="s">
        <v>708</v>
      </c>
      <c r="O1259" s="169"/>
      <c r="P1259" s="16" t="s">
        <v>709</v>
      </c>
      <c r="Q1259" s="364">
        <v>269.23076923076923</v>
      </c>
      <c r="R1259" s="255" t="s">
        <v>93</v>
      </c>
      <c r="S1259" s="16" t="s">
        <v>481</v>
      </c>
      <c r="T1259" s="16" t="s">
        <v>517</v>
      </c>
      <c r="U1259" s="16" t="s">
        <v>482</v>
      </c>
      <c r="V1259" s="16" t="s">
        <v>482</v>
      </c>
      <c r="W1259" s="16" t="s">
        <v>482</v>
      </c>
      <c r="X1259" s="16" t="s">
        <v>482</v>
      </c>
      <c r="Y1259" s="16" t="s">
        <v>482</v>
      </c>
      <c r="Z1259" s="169"/>
      <c r="AA1259" s="202"/>
      <c r="AB1259" s="169"/>
      <c r="AC1259" s="169"/>
      <c r="AD1259" s="169"/>
      <c r="AE1259" s="16" t="s">
        <v>482</v>
      </c>
      <c r="AF1259" s="169">
        <v>1</v>
      </c>
      <c r="AG1259" s="169">
        <v>1</v>
      </c>
      <c r="AH1259" s="169">
        <v>1</v>
      </c>
      <c r="AI1259" s="169"/>
      <c r="AJ1259" s="169">
        <v>3</v>
      </c>
      <c r="AK1259" s="169" t="s">
        <v>483</v>
      </c>
      <c r="AL1259" s="182">
        <v>43817</v>
      </c>
      <c r="AM1259" s="176">
        <v>10.2753</v>
      </c>
      <c r="AN1259" s="177">
        <v>0.9</v>
      </c>
      <c r="AO1259" s="164"/>
    </row>
    <row r="1260" spans="1:41" s="241" customFormat="1" ht="12.75" customHeight="1" x14ac:dyDescent="0.25">
      <c r="A1260" s="234">
        <v>790</v>
      </c>
      <c r="B1260" s="234">
        <v>164</v>
      </c>
      <c r="C1260" s="234"/>
      <c r="D1260" s="235" t="s">
        <v>2149</v>
      </c>
      <c r="E1260" s="236"/>
      <c r="F1260" s="237"/>
      <c r="G1260" s="238"/>
      <c r="H1260" s="238"/>
      <c r="I1260" s="239"/>
      <c r="J1260" s="295"/>
      <c r="K1260" s="239"/>
      <c r="L1260" s="239"/>
      <c r="M1260" s="239"/>
      <c r="N1260" s="239"/>
      <c r="O1260" s="239"/>
      <c r="P1260" s="240"/>
      <c r="Q1260" s="362"/>
      <c r="R1260" s="266"/>
      <c r="S1260" s="239"/>
      <c r="T1260" s="239"/>
      <c r="U1260" s="239"/>
      <c r="V1260" s="239"/>
      <c r="W1260" s="239"/>
      <c r="X1260" s="239"/>
      <c r="Y1260" s="239"/>
      <c r="Z1260" s="239"/>
      <c r="AA1260" s="239"/>
      <c r="AB1260" s="239"/>
      <c r="AC1260" s="239"/>
      <c r="AD1260" s="239"/>
      <c r="AE1260" s="239"/>
      <c r="AF1260" s="239"/>
      <c r="AG1260" s="239"/>
      <c r="AH1260" s="239"/>
      <c r="AI1260" s="239"/>
      <c r="AJ1260" s="239"/>
      <c r="AK1260" s="239"/>
      <c r="AL1260" s="239"/>
      <c r="AM1260" s="239"/>
      <c r="AN1260" s="239"/>
      <c r="AO1260" s="236"/>
    </row>
    <row r="1261" spans="1:41" s="155" customFormat="1" x14ac:dyDescent="0.25">
      <c r="A1261" s="163">
        <v>790</v>
      </c>
      <c r="B1261" s="163">
        <v>164</v>
      </c>
      <c r="C1261" s="163">
        <v>1</v>
      </c>
      <c r="D1261" s="163" t="s">
        <v>340</v>
      </c>
      <c r="E1261" s="163" t="s">
        <v>341</v>
      </c>
      <c r="F1261" s="165">
        <v>133</v>
      </c>
      <c r="G1261" s="166" t="s">
        <v>326</v>
      </c>
      <c r="H1261" s="6" t="s">
        <v>5530</v>
      </c>
      <c r="I1261" s="158" t="s">
        <v>1435</v>
      </c>
      <c r="J1261" s="159">
        <v>40646</v>
      </c>
      <c r="K1261" s="158" t="s">
        <v>1937</v>
      </c>
      <c r="L1261" s="158" t="s">
        <v>1937</v>
      </c>
      <c r="M1261" s="332" t="s">
        <v>1938</v>
      </c>
      <c r="N1261" s="171" t="s">
        <v>1938</v>
      </c>
      <c r="O1261" s="171" t="s">
        <v>1938</v>
      </c>
      <c r="P1261" s="8" t="s">
        <v>1939</v>
      </c>
      <c r="Q1261" s="361">
        <v>1681.1478999999999</v>
      </c>
      <c r="R1261" s="201" t="s">
        <v>326</v>
      </c>
      <c r="S1261" s="160"/>
      <c r="T1261" s="158" t="s">
        <v>1940</v>
      </c>
      <c r="U1261" s="158" t="s">
        <v>44</v>
      </c>
      <c r="V1261" s="158" t="s">
        <v>44</v>
      </c>
      <c r="W1261" s="158" t="s">
        <v>44</v>
      </c>
      <c r="X1261" s="158" t="s">
        <v>44</v>
      </c>
      <c r="Y1261" s="158" t="s">
        <v>44</v>
      </c>
      <c r="Z1261" s="155" t="s">
        <v>1941</v>
      </c>
      <c r="AA1261" s="155" t="s">
        <v>1942</v>
      </c>
      <c r="AB1261" s="155" t="s">
        <v>1943</v>
      </c>
      <c r="AC1261" s="158" t="s">
        <v>44</v>
      </c>
      <c r="AD1261" s="158" t="s">
        <v>44</v>
      </c>
      <c r="AE1261" s="158" t="s">
        <v>44</v>
      </c>
      <c r="AF1261" s="158">
        <v>1</v>
      </c>
      <c r="AG1261" s="158">
        <v>1</v>
      </c>
      <c r="AH1261" s="158"/>
      <c r="AI1261" s="158"/>
      <c r="AJ1261" s="158">
        <v>2</v>
      </c>
      <c r="AK1261" s="158" t="s">
        <v>483</v>
      </c>
      <c r="AL1261" s="181">
        <v>43435</v>
      </c>
      <c r="AM1261" s="158">
        <v>10.2753</v>
      </c>
      <c r="AN1261" s="168">
        <v>0.9</v>
      </c>
      <c r="AO1261" s="163"/>
    </row>
    <row r="1262" spans="1:41" s="155" customFormat="1" x14ac:dyDescent="0.25">
      <c r="A1262" s="163">
        <v>790</v>
      </c>
      <c r="B1262" s="163">
        <v>164</v>
      </c>
      <c r="C1262" s="163">
        <v>2</v>
      </c>
      <c r="D1262" s="163" t="s">
        <v>342</v>
      </c>
      <c r="E1262" s="163" t="s">
        <v>341</v>
      </c>
      <c r="F1262" s="165">
        <v>33</v>
      </c>
      <c r="G1262" s="166" t="s">
        <v>326</v>
      </c>
      <c r="H1262" s="6" t="s">
        <v>5530</v>
      </c>
      <c r="I1262" s="158" t="s">
        <v>1435</v>
      </c>
      <c r="J1262" s="159">
        <v>45413</v>
      </c>
      <c r="K1262" s="158" t="s">
        <v>1944</v>
      </c>
      <c r="L1262" s="158" t="s">
        <v>1944</v>
      </c>
      <c r="M1262" s="332" t="s">
        <v>1945</v>
      </c>
      <c r="N1262" s="171" t="s">
        <v>1945</v>
      </c>
      <c r="O1262" s="171" t="s">
        <v>1945</v>
      </c>
      <c r="P1262" s="8" t="s">
        <v>1939</v>
      </c>
      <c r="Q1262" s="361">
        <v>1689.9576</v>
      </c>
      <c r="R1262" s="201" t="s">
        <v>326</v>
      </c>
      <c r="S1262" s="160"/>
      <c r="T1262" s="158" t="s">
        <v>1940</v>
      </c>
      <c r="U1262" s="158" t="s">
        <v>44</v>
      </c>
      <c r="V1262" s="158" t="s">
        <v>44</v>
      </c>
      <c r="W1262" s="158" t="s">
        <v>44</v>
      </c>
      <c r="X1262" s="158" t="s">
        <v>44</v>
      </c>
      <c r="Y1262" s="158" t="s">
        <v>44</v>
      </c>
      <c r="Z1262" s="155" t="s">
        <v>1941</v>
      </c>
      <c r="AA1262" s="155" t="s">
        <v>1942</v>
      </c>
      <c r="AB1262" s="155" t="s">
        <v>1943</v>
      </c>
      <c r="AC1262" s="158" t="s">
        <v>44</v>
      </c>
      <c r="AD1262" s="158" t="s">
        <v>44</v>
      </c>
      <c r="AE1262" s="158" t="s">
        <v>44</v>
      </c>
      <c r="AF1262" s="158">
        <v>1</v>
      </c>
      <c r="AG1262" s="158">
        <v>1</v>
      </c>
      <c r="AH1262" s="158"/>
      <c r="AI1262" s="158"/>
      <c r="AJ1262" s="158">
        <v>2</v>
      </c>
      <c r="AK1262" s="158" t="s">
        <v>483</v>
      </c>
      <c r="AL1262" s="181">
        <v>43435</v>
      </c>
      <c r="AM1262" s="158">
        <v>10.2753</v>
      </c>
      <c r="AN1262" s="168">
        <v>0.9</v>
      </c>
      <c r="AO1262" s="163"/>
    </row>
    <row r="1263" spans="1:41" s="155" customFormat="1" x14ac:dyDescent="0.25">
      <c r="A1263" s="163">
        <v>790</v>
      </c>
      <c r="B1263" s="163">
        <v>164</v>
      </c>
      <c r="C1263" s="163">
        <v>3</v>
      </c>
      <c r="D1263" s="163" t="s">
        <v>343</v>
      </c>
      <c r="E1263" s="163" t="s">
        <v>341</v>
      </c>
      <c r="F1263" s="165">
        <v>44</v>
      </c>
      <c r="G1263" s="166" t="s">
        <v>326</v>
      </c>
      <c r="H1263" s="6" t="s">
        <v>5530</v>
      </c>
      <c r="I1263" s="158" t="s">
        <v>1435</v>
      </c>
      <c r="J1263" s="159">
        <v>2721</v>
      </c>
      <c r="K1263" s="158" t="s">
        <v>1946</v>
      </c>
      <c r="L1263" s="158" t="s">
        <v>1946</v>
      </c>
      <c r="M1263" s="332" t="s">
        <v>1947</v>
      </c>
      <c r="N1263" s="171" t="s">
        <v>1947</v>
      </c>
      <c r="O1263" s="171" t="s">
        <v>1947</v>
      </c>
      <c r="P1263" s="8" t="s">
        <v>1939</v>
      </c>
      <c r="Q1263" s="361">
        <v>1705.6288999999999</v>
      </c>
      <c r="R1263" s="201" t="s">
        <v>326</v>
      </c>
      <c r="S1263" s="160"/>
      <c r="T1263" s="158" t="s">
        <v>1948</v>
      </c>
      <c r="U1263" s="158" t="s">
        <v>44</v>
      </c>
      <c r="V1263" s="158" t="s">
        <v>44</v>
      </c>
      <c r="W1263" s="158" t="s">
        <v>44</v>
      </c>
      <c r="X1263" s="158" t="s">
        <v>44</v>
      </c>
      <c r="Y1263" s="158" t="s">
        <v>44</v>
      </c>
      <c r="Z1263" s="158" t="s">
        <v>44</v>
      </c>
      <c r="AA1263" s="158" t="s">
        <v>44</v>
      </c>
      <c r="AB1263" s="155" t="s">
        <v>1949</v>
      </c>
      <c r="AC1263" s="158" t="s">
        <v>44</v>
      </c>
      <c r="AD1263" s="158" t="s">
        <v>44</v>
      </c>
      <c r="AE1263" s="158" t="s">
        <v>44</v>
      </c>
      <c r="AF1263" s="158">
        <v>1</v>
      </c>
      <c r="AG1263" s="158">
        <v>1</v>
      </c>
      <c r="AH1263" s="158"/>
      <c r="AI1263" s="158"/>
      <c r="AJ1263" s="158">
        <v>2</v>
      </c>
      <c r="AK1263" s="158" t="s">
        <v>483</v>
      </c>
      <c r="AL1263" s="181">
        <v>43435</v>
      </c>
      <c r="AM1263" s="158">
        <v>10.2753</v>
      </c>
      <c r="AN1263" s="168">
        <v>0.9</v>
      </c>
      <c r="AO1263" s="163"/>
    </row>
    <row r="1264" spans="1:41" s="155" customFormat="1" x14ac:dyDescent="0.25">
      <c r="A1264" s="163">
        <v>790</v>
      </c>
      <c r="B1264" s="163">
        <v>164</v>
      </c>
      <c r="C1264" s="163">
        <v>4</v>
      </c>
      <c r="D1264" s="163" t="s">
        <v>344</v>
      </c>
      <c r="E1264" s="163" t="s">
        <v>341</v>
      </c>
      <c r="F1264" s="165">
        <v>16</v>
      </c>
      <c r="G1264" s="166" t="s">
        <v>326</v>
      </c>
      <c r="H1264" s="6" t="s">
        <v>5530</v>
      </c>
      <c r="I1264" s="158" t="s">
        <v>1435</v>
      </c>
      <c r="J1264" s="159">
        <v>5697</v>
      </c>
      <c r="K1264" s="158" t="s">
        <v>1950</v>
      </c>
      <c r="L1264" s="158" t="s">
        <v>1950</v>
      </c>
      <c r="M1264" s="332" t="s">
        <v>1951</v>
      </c>
      <c r="N1264" s="171" t="s">
        <v>1951</v>
      </c>
      <c r="O1264" s="171" t="s">
        <v>1951</v>
      </c>
      <c r="P1264" s="8" t="s">
        <v>1939</v>
      </c>
      <c r="Q1264" s="361">
        <v>1672.8780999999999</v>
      </c>
      <c r="R1264" s="201" t="s">
        <v>326</v>
      </c>
      <c r="S1264" s="160"/>
      <c r="T1264" s="158" t="s">
        <v>1948</v>
      </c>
      <c r="U1264" s="158" t="s">
        <v>44</v>
      </c>
      <c r="V1264" s="158" t="s">
        <v>44</v>
      </c>
      <c r="W1264" s="158" t="s">
        <v>44</v>
      </c>
      <c r="X1264" s="158" t="s">
        <v>44</v>
      </c>
      <c r="Y1264" s="158" t="s">
        <v>44</v>
      </c>
      <c r="Z1264" s="158" t="s">
        <v>44</v>
      </c>
      <c r="AA1264" s="158" t="s">
        <v>44</v>
      </c>
      <c r="AB1264" s="155" t="s">
        <v>1952</v>
      </c>
      <c r="AC1264" s="158" t="s">
        <v>44</v>
      </c>
      <c r="AD1264" s="158" t="s">
        <v>44</v>
      </c>
      <c r="AE1264" s="158" t="s">
        <v>44</v>
      </c>
      <c r="AF1264" s="158">
        <v>1</v>
      </c>
      <c r="AG1264" s="158">
        <v>1</v>
      </c>
      <c r="AH1264" s="158"/>
      <c r="AI1264" s="158"/>
      <c r="AJ1264" s="158">
        <v>2</v>
      </c>
      <c r="AK1264" s="158" t="s">
        <v>483</v>
      </c>
      <c r="AL1264" s="181">
        <v>43435</v>
      </c>
      <c r="AM1264" s="158">
        <v>10.2753</v>
      </c>
      <c r="AN1264" s="168">
        <v>0.9</v>
      </c>
      <c r="AO1264" s="163"/>
    </row>
    <row r="1265" spans="1:41" s="155" customFormat="1" x14ac:dyDescent="0.25">
      <c r="A1265" s="163">
        <v>790</v>
      </c>
      <c r="B1265" s="163">
        <v>164</v>
      </c>
      <c r="C1265" s="163">
        <v>5</v>
      </c>
      <c r="D1265" s="163" t="s">
        <v>345</v>
      </c>
      <c r="E1265" s="163" t="s">
        <v>341</v>
      </c>
      <c r="F1265" s="165">
        <v>84</v>
      </c>
      <c r="G1265" s="166" t="s">
        <v>326</v>
      </c>
      <c r="H1265" s="6" t="s">
        <v>5530</v>
      </c>
      <c r="I1265" s="158" t="s">
        <v>1435</v>
      </c>
      <c r="J1265" s="159">
        <v>2147</v>
      </c>
      <c r="K1265" s="158" t="s">
        <v>1953</v>
      </c>
      <c r="L1265" s="158" t="s">
        <v>1953</v>
      </c>
      <c r="M1265" s="332" t="s">
        <v>1954</v>
      </c>
      <c r="N1265" s="171" t="s">
        <v>1954</v>
      </c>
      <c r="O1265" s="171" t="s">
        <v>1954</v>
      </c>
      <c r="P1265" s="8" t="s">
        <v>1939</v>
      </c>
      <c r="Q1265" s="361">
        <v>1667.0013999999999</v>
      </c>
      <c r="R1265" s="201" t="s">
        <v>326</v>
      </c>
      <c r="S1265" s="160"/>
      <c r="T1265" s="158" t="s">
        <v>1940</v>
      </c>
      <c r="U1265" s="158" t="s">
        <v>44</v>
      </c>
      <c r="V1265" s="158" t="s">
        <v>44</v>
      </c>
      <c r="W1265" s="158" t="s">
        <v>44</v>
      </c>
      <c r="X1265" s="158" t="s">
        <v>44</v>
      </c>
      <c r="Y1265" s="158" t="s">
        <v>44</v>
      </c>
      <c r="Z1265" s="155" t="s">
        <v>1955</v>
      </c>
      <c r="AA1265" s="155" t="s">
        <v>1956</v>
      </c>
      <c r="AB1265" s="155" t="s">
        <v>1957</v>
      </c>
      <c r="AC1265" s="158" t="s">
        <v>44</v>
      </c>
      <c r="AD1265" s="158" t="s">
        <v>44</v>
      </c>
      <c r="AE1265" s="158" t="s">
        <v>44</v>
      </c>
      <c r="AF1265" s="158">
        <v>1</v>
      </c>
      <c r="AG1265" s="158">
        <v>1</v>
      </c>
      <c r="AH1265" s="158"/>
      <c r="AI1265" s="158"/>
      <c r="AJ1265" s="158">
        <v>2</v>
      </c>
      <c r="AK1265" s="158" t="s">
        <v>483</v>
      </c>
      <c r="AL1265" s="181">
        <v>43435</v>
      </c>
      <c r="AM1265" s="158">
        <v>10.2753</v>
      </c>
      <c r="AN1265" s="168">
        <v>0.9</v>
      </c>
      <c r="AO1265" s="163"/>
    </row>
    <row r="1266" spans="1:41" s="155" customFormat="1" x14ac:dyDescent="0.25">
      <c r="A1266" s="163">
        <v>790</v>
      </c>
      <c r="B1266" s="163">
        <v>164</v>
      </c>
      <c r="C1266" s="163">
        <v>6</v>
      </c>
      <c r="D1266" s="163" t="s">
        <v>346</v>
      </c>
      <c r="E1266" s="163" t="s">
        <v>341</v>
      </c>
      <c r="F1266" s="165">
        <v>36</v>
      </c>
      <c r="G1266" s="166" t="s">
        <v>326</v>
      </c>
      <c r="H1266" s="6" t="s">
        <v>5530</v>
      </c>
      <c r="I1266" s="158" t="s">
        <v>1435</v>
      </c>
      <c r="J1266" s="159">
        <v>2152</v>
      </c>
      <c r="K1266" s="158" t="s">
        <v>1958</v>
      </c>
      <c r="L1266" s="158" t="s">
        <v>1958</v>
      </c>
      <c r="M1266" s="332" t="s">
        <v>1959</v>
      </c>
      <c r="N1266" s="171" t="s">
        <v>1959</v>
      </c>
      <c r="O1266" s="171" t="s">
        <v>1959</v>
      </c>
      <c r="P1266" s="8" t="s">
        <v>1939</v>
      </c>
      <c r="Q1266" s="361">
        <v>1855.3313000000001</v>
      </c>
      <c r="R1266" s="201" t="s">
        <v>326</v>
      </c>
      <c r="S1266" s="160"/>
      <c r="T1266" s="158" t="s">
        <v>1948</v>
      </c>
      <c r="U1266" s="158" t="s">
        <v>44</v>
      </c>
      <c r="V1266" s="158" t="s">
        <v>44</v>
      </c>
      <c r="W1266" s="158" t="s">
        <v>44</v>
      </c>
      <c r="X1266" s="158" t="s">
        <v>44</v>
      </c>
      <c r="Y1266" s="158" t="s">
        <v>44</v>
      </c>
      <c r="Z1266" s="158" t="s">
        <v>44</v>
      </c>
      <c r="AA1266" s="158" t="s">
        <v>1960</v>
      </c>
      <c r="AB1266" s="158" t="s">
        <v>44</v>
      </c>
      <c r="AC1266" s="158" t="s">
        <v>44</v>
      </c>
      <c r="AD1266" s="158" t="s">
        <v>44</v>
      </c>
      <c r="AE1266" s="158" t="s">
        <v>44</v>
      </c>
      <c r="AF1266" s="158">
        <v>1</v>
      </c>
      <c r="AG1266" s="158">
        <v>1</v>
      </c>
      <c r="AH1266" s="158"/>
      <c r="AI1266" s="158"/>
      <c r="AJ1266" s="158">
        <v>2</v>
      </c>
      <c r="AK1266" s="158" t="s">
        <v>483</v>
      </c>
      <c r="AL1266" s="181">
        <v>43435</v>
      </c>
      <c r="AM1266" s="158">
        <v>10.2753</v>
      </c>
      <c r="AN1266" s="168">
        <v>0.9</v>
      </c>
      <c r="AO1266" s="163"/>
    </row>
    <row r="1267" spans="1:41" s="155" customFormat="1" x14ac:dyDescent="0.25">
      <c r="A1267" s="163">
        <v>790</v>
      </c>
      <c r="B1267" s="163">
        <v>164</v>
      </c>
      <c r="C1267" s="163">
        <v>7</v>
      </c>
      <c r="D1267" s="163" t="s">
        <v>347</v>
      </c>
      <c r="E1267" s="163" t="s">
        <v>341</v>
      </c>
      <c r="F1267" s="165">
        <v>78</v>
      </c>
      <c r="G1267" s="166" t="s">
        <v>326</v>
      </c>
      <c r="H1267" s="6" t="s">
        <v>5530</v>
      </c>
      <c r="I1267" s="158" t="s">
        <v>1435</v>
      </c>
      <c r="J1267" s="159">
        <v>49896</v>
      </c>
      <c r="K1267" s="158" t="s">
        <v>1961</v>
      </c>
      <c r="L1267" s="158" t="s">
        <v>1961</v>
      </c>
      <c r="M1267" s="332" t="s">
        <v>1962</v>
      </c>
      <c r="N1267" s="171" t="s">
        <v>1962</v>
      </c>
      <c r="O1267" s="171" t="s">
        <v>1962</v>
      </c>
      <c r="P1267" s="8" t="s">
        <v>1939</v>
      </c>
      <c r="Q1267" s="361">
        <v>1250.4012</v>
      </c>
      <c r="R1267" s="201" t="s">
        <v>326</v>
      </c>
      <c r="S1267" s="160"/>
      <c r="T1267" s="158" t="s">
        <v>1948</v>
      </c>
      <c r="U1267" s="158" t="s">
        <v>44</v>
      </c>
      <c r="V1267" s="158" t="s">
        <v>44</v>
      </c>
      <c r="W1267" s="158" t="s">
        <v>44</v>
      </c>
      <c r="X1267" s="158" t="s">
        <v>44</v>
      </c>
      <c r="Y1267" s="158" t="s">
        <v>44</v>
      </c>
      <c r="Z1267" s="158" t="s">
        <v>44</v>
      </c>
      <c r="AA1267" s="158" t="s">
        <v>44</v>
      </c>
      <c r="AB1267" s="158" t="s">
        <v>1963</v>
      </c>
      <c r="AC1267" s="158" t="s">
        <v>44</v>
      </c>
      <c r="AD1267" s="158" t="s">
        <v>44</v>
      </c>
      <c r="AE1267" s="158" t="s">
        <v>44</v>
      </c>
      <c r="AF1267" s="158">
        <v>1</v>
      </c>
      <c r="AG1267" s="158">
        <v>1</v>
      </c>
      <c r="AH1267" s="158"/>
      <c r="AI1267" s="158"/>
      <c r="AJ1267" s="158">
        <v>2</v>
      </c>
      <c r="AK1267" s="158" t="s">
        <v>483</v>
      </c>
      <c r="AL1267" s="181">
        <v>43435</v>
      </c>
      <c r="AM1267" s="158">
        <v>10.2753</v>
      </c>
      <c r="AN1267" s="168">
        <v>0.9</v>
      </c>
      <c r="AO1267" s="163"/>
    </row>
    <row r="1268" spans="1:41" s="155" customFormat="1" x14ac:dyDescent="0.25">
      <c r="A1268" s="163">
        <v>790</v>
      </c>
      <c r="B1268" s="163">
        <v>164</v>
      </c>
      <c r="C1268" s="163">
        <v>8</v>
      </c>
      <c r="D1268" s="163" t="s">
        <v>348</v>
      </c>
      <c r="E1268" s="163" t="s">
        <v>341</v>
      </c>
      <c r="F1268" s="165">
        <v>12</v>
      </c>
      <c r="G1268" s="166" t="s">
        <v>326</v>
      </c>
      <c r="H1268" s="6" t="s">
        <v>5530</v>
      </c>
      <c r="I1268" s="158" t="s">
        <v>1435</v>
      </c>
      <c r="J1268" s="159">
        <v>49899</v>
      </c>
      <c r="K1268" s="158" t="s">
        <v>1964</v>
      </c>
      <c r="L1268" s="158" t="s">
        <v>1964</v>
      </c>
      <c r="M1268" s="332" t="s">
        <v>1965</v>
      </c>
      <c r="N1268" s="171" t="s">
        <v>1965</v>
      </c>
      <c r="O1268" s="171" t="s">
        <v>1965</v>
      </c>
      <c r="P1268" s="8" t="s">
        <v>1939</v>
      </c>
      <c r="Q1268" s="361">
        <v>1250.4012</v>
      </c>
      <c r="R1268" s="201" t="s">
        <v>326</v>
      </c>
      <c r="S1268" s="160"/>
      <c r="T1268" s="158" t="s">
        <v>1948</v>
      </c>
      <c r="U1268" s="158" t="s">
        <v>44</v>
      </c>
      <c r="V1268" s="158" t="s">
        <v>44</v>
      </c>
      <c r="W1268" s="158" t="s">
        <v>44</v>
      </c>
      <c r="X1268" s="158" t="s">
        <v>44</v>
      </c>
      <c r="Y1268" s="158" t="s">
        <v>44</v>
      </c>
      <c r="Z1268" s="158" t="s">
        <v>44</v>
      </c>
      <c r="AA1268" s="158" t="s">
        <v>44</v>
      </c>
      <c r="AB1268" s="158" t="s">
        <v>44</v>
      </c>
      <c r="AC1268" s="158" t="s">
        <v>44</v>
      </c>
      <c r="AD1268" s="158" t="s">
        <v>44</v>
      </c>
      <c r="AE1268" s="158" t="s">
        <v>44</v>
      </c>
      <c r="AF1268" s="158">
        <v>1</v>
      </c>
      <c r="AG1268" s="158">
        <v>1</v>
      </c>
      <c r="AH1268" s="158"/>
      <c r="AI1268" s="158"/>
      <c r="AJ1268" s="158">
        <v>2</v>
      </c>
      <c r="AK1268" s="158" t="s">
        <v>483</v>
      </c>
      <c r="AL1268" s="181">
        <v>43435</v>
      </c>
      <c r="AM1268" s="158">
        <v>10.2753</v>
      </c>
      <c r="AN1268" s="168">
        <v>0.9</v>
      </c>
      <c r="AO1268" s="163"/>
    </row>
    <row r="1269" spans="1:41" s="155" customFormat="1" x14ac:dyDescent="0.25">
      <c r="A1269" s="163">
        <v>790</v>
      </c>
      <c r="B1269" s="163">
        <v>164</v>
      </c>
      <c r="C1269" s="163">
        <v>9</v>
      </c>
      <c r="D1269" s="163" t="s">
        <v>349</v>
      </c>
      <c r="E1269" s="163" t="s">
        <v>350</v>
      </c>
      <c r="F1269" s="165">
        <v>166</v>
      </c>
      <c r="G1269" s="166" t="s">
        <v>326</v>
      </c>
      <c r="H1269" s="6" t="s">
        <v>5530</v>
      </c>
      <c r="I1269" s="158" t="s">
        <v>1435</v>
      </c>
      <c r="J1269" s="159">
        <v>62756</v>
      </c>
      <c r="K1269" s="155" t="s">
        <v>1966</v>
      </c>
      <c r="L1269" s="155" t="s">
        <v>1966</v>
      </c>
      <c r="M1269" s="332" t="s">
        <v>1967</v>
      </c>
      <c r="N1269" s="171" t="s">
        <v>1967</v>
      </c>
      <c r="O1269" s="171" t="s">
        <v>1967</v>
      </c>
      <c r="P1269" s="8" t="s">
        <v>1600</v>
      </c>
      <c r="Q1269" s="361">
        <v>2.3515000000000001</v>
      </c>
      <c r="R1269" s="201" t="s">
        <v>93</v>
      </c>
      <c r="S1269" s="160"/>
      <c r="T1269" s="158" t="s">
        <v>1625</v>
      </c>
      <c r="U1269" s="158" t="s">
        <v>44</v>
      </c>
      <c r="V1269" s="158" t="s">
        <v>44</v>
      </c>
      <c r="W1269" s="158" t="s">
        <v>44</v>
      </c>
      <c r="X1269" s="158" t="s">
        <v>44</v>
      </c>
      <c r="Y1269" s="158" t="s">
        <v>44</v>
      </c>
      <c r="Z1269" s="158" t="s">
        <v>44</v>
      </c>
      <c r="AA1269" s="158" t="s">
        <v>44</v>
      </c>
      <c r="AB1269" s="158" t="s">
        <v>44</v>
      </c>
      <c r="AC1269" s="158" t="s">
        <v>44</v>
      </c>
      <c r="AD1269" s="158" t="s">
        <v>44</v>
      </c>
      <c r="AE1269" s="158" t="s">
        <v>44</v>
      </c>
      <c r="AF1269" s="158">
        <v>50</v>
      </c>
      <c r="AG1269" s="158">
        <v>50</v>
      </c>
      <c r="AH1269" s="158"/>
      <c r="AI1269" s="158"/>
      <c r="AJ1269" s="158"/>
      <c r="AK1269" s="158"/>
      <c r="AL1269" s="158"/>
      <c r="AM1269" s="158"/>
      <c r="AN1269" s="158"/>
      <c r="AO1269" s="163"/>
    </row>
    <row r="1270" spans="1:41" s="241" customFormat="1" ht="12.75" customHeight="1" x14ac:dyDescent="0.25">
      <c r="A1270" s="234">
        <v>790</v>
      </c>
      <c r="B1270" s="234">
        <v>165</v>
      </c>
      <c r="C1270" s="234"/>
      <c r="D1270" s="235" t="s">
        <v>351</v>
      </c>
      <c r="E1270" s="236"/>
      <c r="F1270" s="237"/>
      <c r="G1270" s="238"/>
      <c r="H1270" s="238"/>
      <c r="I1270" s="239"/>
      <c r="J1270" s="295"/>
      <c r="K1270" s="239"/>
      <c r="L1270" s="239"/>
      <c r="M1270" s="239"/>
      <c r="N1270" s="239"/>
      <c r="O1270" s="239"/>
      <c r="P1270" s="240"/>
      <c r="Q1270" s="362"/>
      <c r="R1270" s="266"/>
      <c r="S1270" s="239"/>
      <c r="T1270" s="239"/>
      <c r="U1270" s="239"/>
      <c r="V1270" s="239"/>
      <c r="W1270" s="239"/>
      <c r="X1270" s="239"/>
      <c r="Y1270" s="239"/>
      <c r="Z1270" s="239"/>
      <c r="AA1270" s="239"/>
      <c r="AB1270" s="239"/>
      <c r="AC1270" s="239"/>
      <c r="AD1270" s="239"/>
      <c r="AE1270" s="239"/>
      <c r="AF1270" s="239"/>
      <c r="AG1270" s="239"/>
      <c r="AH1270" s="239"/>
      <c r="AI1270" s="239"/>
      <c r="AJ1270" s="239"/>
      <c r="AK1270" s="239"/>
      <c r="AL1270" s="239"/>
      <c r="AM1270" s="239"/>
      <c r="AN1270" s="239"/>
      <c r="AO1270" s="236"/>
    </row>
    <row r="1271" spans="1:41" s="163" customFormat="1" x14ac:dyDescent="0.2">
      <c r="A1271" s="155">
        <v>790</v>
      </c>
      <c r="B1271" s="155">
        <v>165</v>
      </c>
      <c r="C1271" s="155">
        <v>1</v>
      </c>
      <c r="D1271" s="155" t="s">
        <v>351</v>
      </c>
      <c r="E1271" s="155"/>
      <c r="F1271" s="156">
        <v>1440</v>
      </c>
      <c r="G1271" s="157" t="s">
        <v>93</v>
      </c>
      <c r="H1271" s="6" t="s">
        <v>5530</v>
      </c>
      <c r="I1271" s="217" t="s">
        <v>1284</v>
      </c>
      <c r="J1271" s="159" t="s">
        <v>1330</v>
      </c>
      <c r="K1271" s="158" t="s">
        <v>1297</v>
      </c>
      <c r="L1271" s="232" t="s">
        <v>5521</v>
      </c>
      <c r="M1271" s="332" t="s">
        <v>1331</v>
      </c>
      <c r="N1271" s="158" t="s">
        <v>1332</v>
      </c>
      <c r="O1271" s="158"/>
      <c r="P1271" s="8"/>
      <c r="Q1271" s="361">
        <v>13.960833333333333</v>
      </c>
      <c r="R1271" s="201" t="s">
        <v>93</v>
      </c>
      <c r="S1271" s="158"/>
      <c r="T1271" s="158"/>
      <c r="U1271" s="158" t="s">
        <v>1006</v>
      </c>
      <c r="V1271" s="158" t="s">
        <v>1310</v>
      </c>
      <c r="W1271" s="158" t="s">
        <v>1310</v>
      </c>
      <c r="X1271" s="158" t="s">
        <v>1006</v>
      </c>
      <c r="Y1271" s="158"/>
      <c r="Z1271" s="158"/>
      <c r="AA1271" s="158"/>
      <c r="AB1271" s="158"/>
      <c r="AC1271" s="158"/>
      <c r="AD1271" s="158"/>
      <c r="AE1271" s="158"/>
      <c r="AF1271" s="158">
        <v>1</v>
      </c>
      <c r="AG1271" s="158" t="s">
        <v>1310</v>
      </c>
      <c r="AH1271" s="158">
        <v>1</v>
      </c>
      <c r="AI1271" s="158"/>
      <c r="AJ1271" s="158">
        <v>2</v>
      </c>
      <c r="AK1271" s="160" t="s">
        <v>1289</v>
      </c>
      <c r="AL1271" s="158">
        <v>1812</v>
      </c>
      <c r="AM1271" s="158">
        <v>10.279</v>
      </c>
      <c r="AN1271" s="158" t="s">
        <v>1290</v>
      </c>
      <c r="AO1271" s="155"/>
    </row>
    <row r="1272" spans="1:41" s="241" customFormat="1" ht="12.75" customHeight="1" x14ac:dyDescent="0.25">
      <c r="A1272" s="234">
        <v>790</v>
      </c>
      <c r="B1272" s="234">
        <v>166</v>
      </c>
      <c r="C1272" s="234"/>
      <c r="D1272" s="235" t="s">
        <v>1283</v>
      </c>
      <c r="E1272" s="236"/>
      <c r="F1272" s="237"/>
      <c r="G1272" s="238"/>
      <c r="H1272" s="238"/>
      <c r="I1272" s="239"/>
      <c r="J1272" s="295"/>
      <c r="K1272" s="239"/>
      <c r="L1272" s="239"/>
      <c r="M1272" s="239"/>
      <c r="N1272" s="239"/>
      <c r="O1272" s="239"/>
      <c r="P1272" s="240"/>
      <c r="Q1272" s="362"/>
      <c r="R1272" s="266"/>
      <c r="S1272" s="239"/>
      <c r="T1272" s="239"/>
      <c r="U1272" s="239"/>
      <c r="V1272" s="239"/>
      <c r="W1272" s="239"/>
      <c r="X1272" s="239"/>
      <c r="Y1272" s="239"/>
      <c r="Z1272" s="239"/>
      <c r="AA1272" s="239"/>
      <c r="AB1272" s="239"/>
      <c r="AC1272" s="239"/>
      <c r="AD1272" s="239"/>
      <c r="AE1272" s="239"/>
      <c r="AF1272" s="239"/>
      <c r="AG1272" s="239"/>
      <c r="AH1272" s="239"/>
      <c r="AI1272" s="239"/>
      <c r="AJ1272" s="239"/>
      <c r="AK1272" s="239"/>
      <c r="AL1272" s="239"/>
      <c r="AM1272" s="239"/>
      <c r="AN1272" s="239"/>
      <c r="AO1272" s="236"/>
    </row>
    <row r="1273" spans="1:41" s="163" customFormat="1" x14ac:dyDescent="0.25">
      <c r="A1273" s="163">
        <v>790</v>
      </c>
      <c r="B1273" s="163">
        <v>166</v>
      </c>
      <c r="C1273" s="163">
        <v>1</v>
      </c>
      <c r="D1273" s="163" t="s">
        <v>352</v>
      </c>
      <c r="E1273" s="21" t="s">
        <v>353</v>
      </c>
      <c r="F1273" s="200"/>
      <c r="G1273" s="166" t="s">
        <v>93</v>
      </c>
      <c r="H1273" s="6" t="s">
        <v>5530</v>
      </c>
      <c r="I1273" s="158" t="s">
        <v>1435</v>
      </c>
      <c r="J1273" s="159">
        <v>49899</v>
      </c>
      <c r="K1273" s="208" t="s">
        <v>1964</v>
      </c>
      <c r="L1273" s="158" t="s">
        <v>1964</v>
      </c>
      <c r="M1273" s="332" t="s">
        <v>1965</v>
      </c>
      <c r="N1273" s="158" t="s">
        <v>1968</v>
      </c>
      <c r="O1273" s="158" t="s">
        <v>1969</v>
      </c>
      <c r="P1273" s="2" t="s">
        <v>1600</v>
      </c>
      <c r="Q1273" s="368">
        <v>625.20060000000001</v>
      </c>
      <c r="R1273" s="270" t="s">
        <v>93</v>
      </c>
      <c r="T1273" s="163" t="s">
        <v>1948</v>
      </c>
      <c r="U1273" s="163" t="s">
        <v>44</v>
      </c>
      <c r="V1273" s="163" t="s">
        <v>44</v>
      </c>
      <c r="W1273" s="163" t="s">
        <v>44</v>
      </c>
      <c r="X1273" s="163" t="s">
        <v>44</v>
      </c>
      <c r="Y1273" s="163" t="s">
        <v>44</v>
      </c>
      <c r="Z1273" s="163" t="s">
        <v>44</v>
      </c>
      <c r="AA1273" s="163" t="s">
        <v>44</v>
      </c>
      <c r="AB1273" s="163" t="s">
        <v>44</v>
      </c>
      <c r="AC1273" s="163" t="s">
        <v>44</v>
      </c>
      <c r="AD1273" s="163" t="s">
        <v>44</v>
      </c>
      <c r="AE1273" s="163" t="s">
        <v>44</v>
      </c>
      <c r="AF1273" s="163">
        <v>2</v>
      </c>
      <c r="AG1273" s="163">
        <v>2</v>
      </c>
      <c r="AJ1273" s="163">
        <v>2</v>
      </c>
      <c r="AK1273" s="163" t="s">
        <v>483</v>
      </c>
      <c r="AL1273" s="167">
        <v>43817</v>
      </c>
      <c r="AM1273" s="163">
        <v>10.2753</v>
      </c>
      <c r="AN1273" s="209">
        <v>0.9</v>
      </c>
      <c r="AO1273" s="21"/>
    </row>
    <row r="1274" spans="1:41" s="163" customFormat="1" x14ac:dyDescent="0.25">
      <c r="A1274" s="163">
        <v>790</v>
      </c>
      <c r="B1274" s="163">
        <v>166</v>
      </c>
      <c r="C1274" s="163">
        <v>2</v>
      </c>
      <c r="D1274" s="174" t="s">
        <v>354</v>
      </c>
      <c r="E1274" s="174" t="s">
        <v>355</v>
      </c>
      <c r="F1274" s="165"/>
      <c r="G1274" s="166" t="s">
        <v>93</v>
      </c>
      <c r="H1274" s="6" t="s">
        <v>5530</v>
      </c>
      <c r="I1274" s="158" t="s">
        <v>1435</v>
      </c>
      <c r="J1274" s="159">
        <v>49893</v>
      </c>
      <c r="K1274" s="158" t="s">
        <v>1970</v>
      </c>
      <c r="L1274" s="158" t="s">
        <v>1970</v>
      </c>
      <c r="M1274" s="332" t="s">
        <v>1971</v>
      </c>
      <c r="N1274" s="158" t="s">
        <v>1972</v>
      </c>
      <c r="O1274" s="158" t="s">
        <v>1973</v>
      </c>
      <c r="P1274" s="2" t="s">
        <v>1600</v>
      </c>
      <c r="Q1274" s="368">
        <v>171.8638</v>
      </c>
      <c r="R1274" s="270" t="s">
        <v>93</v>
      </c>
      <c r="T1274" s="163" t="s">
        <v>1948</v>
      </c>
      <c r="U1274" s="163" t="s">
        <v>44</v>
      </c>
      <c r="V1274" s="163" t="s">
        <v>44</v>
      </c>
      <c r="W1274" s="163" t="s">
        <v>44</v>
      </c>
      <c r="X1274" s="163" t="s">
        <v>44</v>
      </c>
      <c r="Y1274" s="163" t="s">
        <v>44</v>
      </c>
      <c r="Z1274" s="163" t="s">
        <v>44</v>
      </c>
      <c r="AA1274" s="163" t="s">
        <v>44</v>
      </c>
      <c r="AB1274" s="163" t="s">
        <v>1974</v>
      </c>
      <c r="AC1274" s="163" t="s">
        <v>44</v>
      </c>
      <c r="AD1274" s="163" t="s">
        <v>44</v>
      </c>
      <c r="AE1274" s="163" t="s">
        <v>44</v>
      </c>
      <c r="AF1274" s="163">
        <v>4</v>
      </c>
      <c r="AG1274" s="163">
        <v>4</v>
      </c>
      <c r="AJ1274" s="163">
        <v>2</v>
      </c>
      <c r="AK1274" s="163" t="s">
        <v>483</v>
      </c>
      <c r="AL1274" s="167">
        <v>43817</v>
      </c>
      <c r="AM1274" s="163">
        <v>10.2753</v>
      </c>
      <c r="AN1274" s="209">
        <v>0.9</v>
      </c>
      <c r="AO1274" s="21"/>
    </row>
    <row r="1275" spans="1:41" s="163" customFormat="1" x14ac:dyDescent="0.25">
      <c r="A1275" s="163">
        <v>790</v>
      </c>
      <c r="B1275" s="163">
        <v>166</v>
      </c>
      <c r="C1275" s="163">
        <v>3</v>
      </c>
      <c r="D1275" s="174" t="s">
        <v>356</v>
      </c>
      <c r="E1275" s="174" t="s">
        <v>355</v>
      </c>
      <c r="F1275" s="165"/>
      <c r="G1275" s="166" t="s">
        <v>93</v>
      </c>
      <c r="H1275" s="6" t="s">
        <v>5530</v>
      </c>
      <c r="I1275" s="158" t="s">
        <v>1435</v>
      </c>
      <c r="J1275" s="159">
        <v>49902</v>
      </c>
      <c r="K1275" s="158" t="s">
        <v>1975</v>
      </c>
      <c r="L1275" s="158" t="s">
        <v>1975</v>
      </c>
      <c r="M1275" s="332" t="s">
        <v>1976</v>
      </c>
      <c r="N1275" s="158" t="s">
        <v>1977</v>
      </c>
      <c r="O1275" s="158" t="s">
        <v>1978</v>
      </c>
      <c r="P1275" s="2" t="s">
        <v>1600</v>
      </c>
      <c r="Q1275" s="368">
        <v>199.39170000000001</v>
      </c>
      <c r="R1275" s="270" t="s">
        <v>93</v>
      </c>
      <c r="T1275" s="163" t="s">
        <v>1948</v>
      </c>
      <c r="U1275" s="163" t="s">
        <v>44</v>
      </c>
      <c r="V1275" s="163" t="s">
        <v>44</v>
      </c>
      <c r="W1275" s="163" t="s">
        <v>44</v>
      </c>
      <c r="X1275" s="163" t="s">
        <v>44</v>
      </c>
      <c r="Y1275" s="163" t="s">
        <v>44</v>
      </c>
      <c r="Z1275" s="163" t="s">
        <v>44</v>
      </c>
      <c r="AA1275" s="163" t="s">
        <v>44</v>
      </c>
      <c r="AB1275" s="163" t="s">
        <v>1979</v>
      </c>
      <c r="AC1275" s="163" t="s">
        <v>44</v>
      </c>
      <c r="AD1275" s="163" t="s">
        <v>44</v>
      </c>
      <c r="AE1275" s="163" t="s">
        <v>44</v>
      </c>
      <c r="AF1275" s="163">
        <v>4</v>
      </c>
      <c r="AG1275" s="163">
        <v>4</v>
      </c>
      <c r="AJ1275" s="163">
        <v>2</v>
      </c>
      <c r="AK1275" s="163" t="s">
        <v>483</v>
      </c>
      <c r="AL1275" s="167">
        <v>43817</v>
      </c>
      <c r="AM1275" s="163">
        <v>10.2753</v>
      </c>
      <c r="AN1275" s="209">
        <v>0.9</v>
      </c>
    </row>
    <row r="1276" spans="1:41" s="163" customFormat="1" x14ac:dyDescent="0.25">
      <c r="A1276" s="163">
        <v>790</v>
      </c>
      <c r="B1276" s="163">
        <v>166</v>
      </c>
      <c r="C1276" s="163">
        <v>4</v>
      </c>
      <c r="D1276" s="174" t="s">
        <v>357</v>
      </c>
      <c r="E1276" s="174" t="s">
        <v>355</v>
      </c>
      <c r="F1276" s="165"/>
      <c r="G1276" s="166" t="s">
        <v>93</v>
      </c>
      <c r="H1276" s="6" t="s">
        <v>5530</v>
      </c>
      <c r="I1276" s="158" t="s">
        <v>1435</v>
      </c>
      <c r="J1276" s="159">
        <v>49903</v>
      </c>
      <c r="K1276" s="158" t="s">
        <v>1980</v>
      </c>
      <c r="L1276" s="158" t="s">
        <v>1980</v>
      </c>
      <c r="M1276" s="332" t="s">
        <v>1981</v>
      </c>
      <c r="N1276" s="158" t="s">
        <v>1982</v>
      </c>
      <c r="O1276" s="158" t="s">
        <v>1983</v>
      </c>
      <c r="P1276" s="2" t="s">
        <v>1600</v>
      </c>
      <c r="Q1276" s="368">
        <v>199.39170000000001</v>
      </c>
      <c r="R1276" s="270" t="s">
        <v>93</v>
      </c>
      <c r="T1276" s="163" t="s">
        <v>1948</v>
      </c>
      <c r="U1276" s="163" t="s">
        <v>44</v>
      </c>
      <c r="V1276" s="163" t="s">
        <v>44</v>
      </c>
      <c r="W1276" s="163" t="s">
        <v>44</v>
      </c>
      <c r="X1276" s="163" t="s">
        <v>44</v>
      </c>
      <c r="Y1276" s="163" t="s">
        <v>44</v>
      </c>
      <c r="Z1276" s="163" t="s">
        <v>44</v>
      </c>
      <c r="AA1276" s="163" t="s">
        <v>44</v>
      </c>
      <c r="AB1276" s="163" t="s">
        <v>1979</v>
      </c>
      <c r="AC1276" s="163" t="s">
        <v>44</v>
      </c>
      <c r="AD1276" s="163" t="s">
        <v>44</v>
      </c>
      <c r="AE1276" s="163" t="s">
        <v>44</v>
      </c>
      <c r="AF1276" s="163">
        <v>4</v>
      </c>
      <c r="AG1276" s="163">
        <v>4</v>
      </c>
      <c r="AJ1276" s="163">
        <v>2</v>
      </c>
      <c r="AK1276" s="163" t="s">
        <v>483</v>
      </c>
      <c r="AL1276" s="167">
        <v>43817</v>
      </c>
      <c r="AM1276" s="163">
        <v>10.2753</v>
      </c>
      <c r="AN1276" s="209">
        <v>0.9</v>
      </c>
    </row>
    <row r="1277" spans="1:41" s="163" customFormat="1" x14ac:dyDescent="0.25">
      <c r="A1277" s="163">
        <v>790</v>
      </c>
      <c r="B1277" s="163">
        <v>166</v>
      </c>
      <c r="C1277" s="163">
        <v>5</v>
      </c>
      <c r="D1277" s="174" t="s">
        <v>358</v>
      </c>
      <c r="E1277" s="174" t="s">
        <v>353</v>
      </c>
      <c r="F1277" s="165"/>
      <c r="G1277" s="166" t="s">
        <v>93</v>
      </c>
      <c r="H1277" s="6" t="s">
        <v>5530</v>
      </c>
      <c r="I1277" s="158" t="s">
        <v>1435</v>
      </c>
      <c r="J1277" s="159">
        <v>49896</v>
      </c>
      <c r="K1277" s="158" t="s">
        <v>1961</v>
      </c>
      <c r="L1277" s="158" t="s">
        <v>1961</v>
      </c>
      <c r="M1277" s="332" t="s">
        <v>1962</v>
      </c>
      <c r="N1277" s="158" t="s">
        <v>1984</v>
      </c>
      <c r="O1277" s="158" t="s">
        <v>1985</v>
      </c>
      <c r="P1277" s="2" t="s">
        <v>1600</v>
      </c>
      <c r="Q1277" s="368">
        <v>625.20060000000001</v>
      </c>
      <c r="R1277" s="270" t="s">
        <v>93</v>
      </c>
      <c r="T1277" s="163" t="s">
        <v>1948</v>
      </c>
      <c r="U1277" s="163" t="s">
        <v>44</v>
      </c>
      <c r="V1277" s="163" t="s">
        <v>44</v>
      </c>
      <c r="W1277" s="163" t="s">
        <v>44</v>
      </c>
      <c r="X1277" s="163" t="s">
        <v>44</v>
      </c>
      <c r="Y1277" s="163" t="s">
        <v>44</v>
      </c>
      <c r="Z1277" s="163" t="s">
        <v>44</v>
      </c>
      <c r="AA1277" s="163" t="s">
        <v>44</v>
      </c>
      <c r="AB1277" s="163" t="s">
        <v>1986</v>
      </c>
      <c r="AC1277" s="163" t="s">
        <v>44</v>
      </c>
      <c r="AD1277" s="163" t="s">
        <v>44</v>
      </c>
      <c r="AE1277" s="163" t="s">
        <v>44</v>
      </c>
      <c r="AF1277" s="163">
        <v>2</v>
      </c>
      <c r="AG1277" s="163">
        <v>2</v>
      </c>
      <c r="AJ1277" s="163">
        <v>2</v>
      </c>
      <c r="AK1277" s="163" t="s">
        <v>483</v>
      </c>
      <c r="AL1277" s="167">
        <v>43817</v>
      </c>
      <c r="AM1277" s="163">
        <v>10.2753</v>
      </c>
      <c r="AN1277" s="209">
        <v>0.9</v>
      </c>
    </row>
    <row r="1278" spans="1:41" s="163" customFormat="1" x14ac:dyDescent="0.25">
      <c r="A1278" s="163">
        <v>790</v>
      </c>
      <c r="B1278" s="163">
        <v>166</v>
      </c>
      <c r="C1278" s="163">
        <v>6</v>
      </c>
      <c r="D1278" s="174" t="s">
        <v>359</v>
      </c>
      <c r="E1278" s="174" t="s">
        <v>360</v>
      </c>
      <c r="F1278" s="165"/>
      <c r="G1278" s="166" t="s">
        <v>93</v>
      </c>
      <c r="H1278" s="6" t="s">
        <v>5530</v>
      </c>
      <c r="I1278" s="158" t="s">
        <v>1435</v>
      </c>
      <c r="J1278" s="159">
        <v>52460</v>
      </c>
      <c r="K1278" s="158" t="s">
        <v>1987</v>
      </c>
      <c r="L1278" s="158" t="s">
        <v>1987</v>
      </c>
      <c r="M1278" s="332" t="s">
        <v>1988</v>
      </c>
      <c r="N1278" s="158" t="s">
        <v>1989</v>
      </c>
      <c r="O1278" s="158" t="s">
        <v>1990</v>
      </c>
      <c r="P1278" s="2" t="s">
        <v>1600</v>
      </c>
      <c r="Q1278" s="368">
        <v>331.21709999999996</v>
      </c>
      <c r="R1278" s="270" t="s">
        <v>93</v>
      </c>
      <c r="T1278" s="163" t="s">
        <v>1948</v>
      </c>
      <c r="U1278" s="163" t="s">
        <v>44</v>
      </c>
      <c r="V1278" s="163" t="s">
        <v>44</v>
      </c>
      <c r="W1278" s="163" t="s">
        <v>44</v>
      </c>
      <c r="X1278" s="163" t="s">
        <v>44</v>
      </c>
      <c r="Y1278" s="163" t="s">
        <v>44</v>
      </c>
      <c r="Z1278" s="163" t="s">
        <v>44</v>
      </c>
      <c r="AA1278" s="163" t="s">
        <v>44</v>
      </c>
      <c r="AB1278" s="163" t="s">
        <v>1991</v>
      </c>
      <c r="AC1278" s="163" t="s">
        <v>44</v>
      </c>
      <c r="AD1278" s="163" t="s">
        <v>44</v>
      </c>
      <c r="AE1278" s="163" t="s">
        <v>44</v>
      </c>
      <c r="AF1278" s="163">
        <v>2</v>
      </c>
      <c r="AG1278" s="163">
        <v>2</v>
      </c>
      <c r="AJ1278" s="163">
        <v>2</v>
      </c>
      <c r="AK1278" s="163" t="s">
        <v>483</v>
      </c>
      <c r="AL1278" s="167">
        <v>43817</v>
      </c>
      <c r="AM1278" s="163">
        <v>10.2753</v>
      </c>
      <c r="AN1278" s="209">
        <v>0.9</v>
      </c>
    </row>
    <row r="1279" spans="1:41" s="163" customFormat="1" x14ac:dyDescent="0.25">
      <c r="A1279" s="163">
        <v>790</v>
      </c>
      <c r="B1279" s="163">
        <v>166</v>
      </c>
      <c r="C1279" s="163">
        <v>7</v>
      </c>
      <c r="D1279" s="174" t="s">
        <v>361</v>
      </c>
      <c r="E1279" s="174" t="s">
        <v>450</v>
      </c>
      <c r="F1279" s="165"/>
      <c r="G1279" s="166" t="s">
        <v>326</v>
      </c>
      <c r="H1279" s="6" t="s">
        <v>5530</v>
      </c>
      <c r="I1279" s="158" t="s">
        <v>1435</v>
      </c>
      <c r="J1279" s="159">
        <v>56070</v>
      </c>
      <c r="K1279" s="158" t="s">
        <v>1992</v>
      </c>
      <c r="L1279" s="158" t="s">
        <v>1992</v>
      </c>
      <c r="M1279" s="332" t="s">
        <v>1993</v>
      </c>
      <c r="N1279" s="158" t="s">
        <v>1994</v>
      </c>
      <c r="O1279" s="158" t="s">
        <v>1995</v>
      </c>
      <c r="P1279" s="2" t="s">
        <v>1600</v>
      </c>
      <c r="Q1279" s="368">
        <v>2.7126000000000001</v>
      </c>
      <c r="R1279" s="270" t="s">
        <v>93</v>
      </c>
      <c r="T1279" s="163" t="s">
        <v>1996</v>
      </c>
      <c r="U1279" s="163" t="s">
        <v>44</v>
      </c>
      <c r="V1279" s="163" t="s">
        <v>44</v>
      </c>
      <c r="W1279" s="163" t="s">
        <v>44</v>
      </c>
      <c r="X1279" s="163" t="s">
        <v>44</v>
      </c>
      <c r="Y1279" s="163" t="s">
        <v>44</v>
      </c>
      <c r="Z1279" s="163" t="s">
        <v>44</v>
      </c>
      <c r="AA1279" s="163" t="s">
        <v>44</v>
      </c>
      <c r="AB1279" s="163" t="s">
        <v>44</v>
      </c>
      <c r="AC1279" s="163" t="s">
        <v>44</v>
      </c>
      <c r="AD1279" s="163" t="s">
        <v>44</v>
      </c>
      <c r="AE1279" s="163" t="s">
        <v>44</v>
      </c>
      <c r="AF1279" s="163">
        <v>50</v>
      </c>
      <c r="AG1279" s="163">
        <v>50</v>
      </c>
      <c r="AJ1279" s="163">
        <v>2</v>
      </c>
      <c r="AK1279" s="163" t="s">
        <v>483</v>
      </c>
      <c r="AL1279" s="167">
        <v>43817</v>
      </c>
      <c r="AM1279" s="163">
        <v>10.2753</v>
      </c>
      <c r="AN1279" s="209">
        <v>0.9</v>
      </c>
    </row>
    <row r="1280" spans="1:41" s="143" customFormat="1" x14ac:dyDescent="0.2">
      <c r="A1280" s="143">
        <v>790</v>
      </c>
      <c r="B1280" s="143">
        <v>166</v>
      </c>
      <c r="C1280" s="143">
        <v>7</v>
      </c>
      <c r="D1280" s="143" t="s">
        <v>361</v>
      </c>
      <c r="E1280" s="46" t="s">
        <v>450</v>
      </c>
      <c r="F1280" s="135"/>
      <c r="G1280" s="136" t="s">
        <v>326</v>
      </c>
      <c r="H1280" s="6" t="s">
        <v>5530</v>
      </c>
      <c r="I1280" s="150" t="s">
        <v>1435</v>
      </c>
      <c r="J1280" s="308">
        <v>56075</v>
      </c>
      <c r="K1280" s="150" t="s">
        <v>4946</v>
      </c>
      <c r="L1280" s="150" t="s">
        <v>4946</v>
      </c>
      <c r="M1280" s="333" t="s">
        <v>4947</v>
      </c>
      <c r="N1280" s="150" t="s">
        <v>4948</v>
      </c>
      <c r="O1280" s="150" t="s">
        <v>4949</v>
      </c>
      <c r="P1280" s="150" t="s">
        <v>2053</v>
      </c>
      <c r="Q1280" s="360">
        <v>2.7126000000000001</v>
      </c>
      <c r="R1280" s="264" t="s">
        <v>93</v>
      </c>
      <c r="S1280" s="150"/>
      <c r="T1280" s="150" t="s">
        <v>4950</v>
      </c>
      <c r="U1280" s="150" t="s">
        <v>44</v>
      </c>
      <c r="V1280" s="150" t="s">
        <v>44</v>
      </c>
      <c r="W1280" s="150" t="s">
        <v>44</v>
      </c>
      <c r="X1280" s="150" t="s">
        <v>44</v>
      </c>
      <c r="Y1280" s="150" t="s">
        <v>44</v>
      </c>
      <c r="Z1280" s="150" t="s">
        <v>44</v>
      </c>
      <c r="AA1280" s="150" t="s">
        <v>44</v>
      </c>
      <c r="AB1280" s="150" t="s">
        <v>44</v>
      </c>
      <c r="AC1280" s="150" t="s">
        <v>44</v>
      </c>
      <c r="AD1280" s="150" t="s">
        <v>44</v>
      </c>
      <c r="AE1280" s="150" t="s">
        <v>44</v>
      </c>
      <c r="AF1280" s="150">
        <v>50</v>
      </c>
      <c r="AG1280" s="150">
        <v>50</v>
      </c>
      <c r="AH1280" s="150"/>
      <c r="AI1280" s="150"/>
      <c r="AJ1280" s="150"/>
      <c r="AK1280" s="150" t="s">
        <v>483</v>
      </c>
      <c r="AL1280" s="151">
        <v>43817</v>
      </c>
      <c r="AM1280" s="150">
        <v>10.2753</v>
      </c>
      <c r="AN1280" s="152">
        <v>0.9</v>
      </c>
    </row>
    <row r="1281" spans="1:41" s="143" customFormat="1" x14ac:dyDescent="0.2">
      <c r="A1281" s="143">
        <v>790</v>
      </c>
      <c r="B1281" s="143">
        <v>166</v>
      </c>
      <c r="C1281" s="143">
        <v>7</v>
      </c>
      <c r="D1281" s="143" t="s">
        <v>361</v>
      </c>
      <c r="E1281" s="46"/>
      <c r="F1281" s="135"/>
      <c r="G1281" s="136"/>
      <c r="H1281" s="6" t="s">
        <v>5530</v>
      </c>
      <c r="I1281" s="150" t="s">
        <v>1435</v>
      </c>
      <c r="J1281" s="308">
        <v>56068</v>
      </c>
      <c r="K1281" s="150" t="s">
        <v>4951</v>
      </c>
      <c r="L1281" s="150" t="s">
        <v>4951</v>
      </c>
      <c r="M1281" s="333" t="s">
        <v>4952</v>
      </c>
      <c r="N1281" s="150" t="s">
        <v>4953</v>
      </c>
      <c r="O1281" s="150" t="s">
        <v>4954</v>
      </c>
      <c r="P1281" s="150" t="s">
        <v>2053</v>
      </c>
      <c r="Q1281" s="360">
        <v>2.7126000000000001</v>
      </c>
      <c r="R1281" s="264" t="s">
        <v>93</v>
      </c>
      <c r="S1281" s="150"/>
      <c r="T1281" s="150" t="s">
        <v>4950</v>
      </c>
      <c r="U1281" s="150" t="s">
        <v>44</v>
      </c>
      <c r="V1281" s="150" t="s">
        <v>44</v>
      </c>
      <c r="W1281" s="150" t="s">
        <v>44</v>
      </c>
      <c r="X1281" s="150" t="s">
        <v>44</v>
      </c>
      <c r="Y1281" s="150" t="s">
        <v>44</v>
      </c>
      <c r="Z1281" s="150" t="s">
        <v>44</v>
      </c>
      <c r="AA1281" s="150" t="s">
        <v>44</v>
      </c>
      <c r="AB1281" s="150" t="s">
        <v>44</v>
      </c>
      <c r="AC1281" s="150" t="s">
        <v>44</v>
      </c>
      <c r="AD1281" s="150" t="s">
        <v>44</v>
      </c>
      <c r="AE1281" s="150" t="s">
        <v>44</v>
      </c>
      <c r="AF1281" s="150">
        <v>50</v>
      </c>
      <c r="AG1281" s="150">
        <v>50</v>
      </c>
      <c r="AH1281" s="150"/>
      <c r="AI1281" s="150"/>
      <c r="AJ1281" s="150"/>
      <c r="AK1281" s="150" t="s">
        <v>483</v>
      </c>
      <c r="AL1281" s="151">
        <v>43817</v>
      </c>
      <c r="AM1281" s="150">
        <v>10.2753</v>
      </c>
      <c r="AN1281" s="152">
        <v>0.9</v>
      </c>
    </row>
    <row r="1282" spans="1:41" s="143" customFormat="1" x14ac:dyDescent="0.2">
      <c r="A1282" s="143">
        <v>790</v>
      </c>
      <c r="B1282" s="143">
        <v>166</v>
      </c>
      <c r="C1282" s="143">
        <v>7</v>
      </c>
      <c r="D1282" s="143" t="s">
        <v>361</v>
      </c>
      <c r="E1282" s="46"/>
      <c r="F1282" s="135"/>
      <c r="G1282" s="136"/>
      <c r="H1282" s="6" t="s">
        <v>5530</v>
      </c>
      <c r="I1282" s="150" t="s">
        <v>1435</v>
      </c>
      <c r="J1282" s="308">
        <v>56071</v>
      </c>
      <c r="K1282" s="150" t="s">
        <v>4955</v>
      </c>
      <c r="L1282" s="150" t="s">
        <v>4955</v>
      </c>
      <c r="M1282" s="333" t="s">
        <v>4956</v>
      </c>
      <c r="N1282" s="150" t="s">
        <v>4957</v>
      </c>
      <c r="O1282" s="150" t="s">
        <v>4958</v>
      </c>
      <c r="P1282" s="150" t="s">
        <v>2053</v>
      </c>
      <c r="Q1282" s="360">
        <v>2.7126000000000001</v>
      </c>
      <c r="R1282" s="264" t="s">
        <v>93</v>
      </c>
      <c r="S1282" s="150"/>
      <c r="T1282" s="150" t="s">
        <v>4950</v>
      </c>
      <c r="U1282" s="150" t="s">
        <v>44</v>
      </c>
      <c r="V1282" s="150" t="s">
        <v>44</v>
      </c>
      <c r="W1282" s="150" t="s">
        <v>44</v>
      </c>
      <c r="X1282" s="150" t="s">
        <v>44</v>
      </c>
      <c r="Y1282" s="150" t="s">
        <v>44</v>
      </c>
      <c r="Z1282" s="150" t="s">
        <v>44</v>
      </c>
      <c r="AA1282" s="150" t="s">
        <v>44</v>
      </c>
      <c r="AB1282" s="150" t="s">
        <v>44</v>
      </c>
      <c r="AC1282" s="150" t="s">
        <v>44</v>
      </c>
      <c r="AD1282" s="150" t="s">
        <v>44</v>
      </c>
      <c r="AE1282" s="150" t="s">
        <v>44</v>
      </c>
      <c r="AF1282" s="150">
        <v>50</v>
      </c>
      <c r="AG1282" s="150">
        <v>50</v>
      </c>
      <c r="AH1282" s="150"/>
      <c r="AI1282" s="150"/>
      <c r="AJ1282" s="150"/>
      <c r="AK1282" s="150" t="s">
        <v>483</v>
      </c>
      <c r="AL1282" s="151">
        <v>43817</v>
      </c>
      <c r="AM1282" s="150">
        <v>10.2753</v>
      </c>
      <c r="AN1282" s="152">
        <v>0.9</v>
      </c>
    </row>
    <row r="1283" spans="1:41" s="163" customFormat="1" x14ac:dyDescent="0.25">
      <c r="A1283" s="163">
        <v>790</v>
      </c>
      <c r="B1283" s="163">
        <v>166</v>
      </c>
      <c r="C1283" s="163">
        <v>8</v>
      </c>
      <c r="D1283" s="163" t="s">
        <v>362</v>
      </c>
      <c r="E1283" s="3" t="s">
        <v>451</v>
      </c>
      <c r="F1283" s="165"/>
      <c r="G1283" s="166" t="s">
        <v>326</v>
      </c>
      <c r="H1283" s="6" t="s">
        <v>5530</v>
      </c>
      <c r="I1283" s="158" t="s">
        <v>1435</v>
      </c>
      <c r="J1283" s="159">
        <v>56077</v>
      </c>
      <c r="K1283" s="158" t="s">
        <v>1997</v>
      </c>
      <c r="L1283" s="158" t="s">
        <v>1997</v>
      </c>
      <c r="M1283" s="332" t="s">
        <v>1998</v>
      </c>
      <c r="N1283" s="158" t="s">
        <v>1999</v>
      </c>
      <c r="O1283" s="158" t="s">
        <v>2000</v>
      </c>
      <c r="P1283" s="2" t="s">
        <v>1600</v>
      </c>
      <c r="Q1283" s="368">
        <v>0.39369999999999999</v>
      </c>
      <c r="R1283" s="270" t="s">
        <v>93</v>
      </c>
      <c r="T1283" s="163" t="s">
        <v>1996</v>
      </c>
      <c r="U1283" s="163" t="s">
        <v>44</v>
      </c>
      <c r="V1283" s="163" t="s">
        <v>44</v>
      </c>
      <c r="W1283" s="163" t="s">
        <v>44</v>
      </c>
      <c r="X1283" s="163" t="s">
        <v>44</v>
      </c>
      <c r="Y1283" s="163" t="s">
        <v>44</v>
      </c>
      <c r="Z1283" s="163" t="s">
        <v>44</v>
      </c>
      <c r="AA1283" s="163" t="s">
        <v>44</v>
      </c>
      <c r="AB1283" s="163" t="s">
        <v>44</v>
      </c>
      <c r="AC1283" s="163" t="s">
        <v>44</v>
      </c>
      <c r="AD1283" s="163" t="s">
        <v>44</v>
      </c>
      <c r="AE1283" s="163" t="s">
        <v>44</v>
      </c>
      <c r="AF1283" s="163">
        <v>96</v>
      </c>
      <c r="AG1283" s="163">
        <v>96</v>
      </c>
      <c r="AJ1283" s="163">
        <v>2</v>
      </c>
      <c r="AK1283" s="163" t="s">
        <v>483</v>
      </c>
      <c r="AL1283" s="167">
        <v>43817</v>
      </c>
      <c r="AM1283" s="163">
        <v>10.2753</v>
      </c>
      <c r="AN1283" s="209">
        <v>0.9</v>
      </c>
    </row>
    <row r="1284" spans="1:41" s="143" customFormat="1" x14ac:dyDescent="0.2">
      <c r="A1284" s="143">
        <v>790</v>
      </c>
      <c r="B1284" s="143">
        <v>166</v>
      </c>
      <c r="C1284" s="143">
        <v>8</v>
      </c>
      <c r="D1284" s="143" t="s">
        <v>362</v>
      </c>
      <c r="E1284" s="46" t="s">
        <v>451</v>
      </c>
      <c r="F1284" s="135"/>
      <c r="G1284" s="136" t="s">
        <v>326</v>
      </c>
      <c r="H1284" s="6" t="s">
        <v>5530</v>
      </c>
      <c r="I1284" s="150" t="s">
        <v>1435</v>
      </c>
      <c r="J1284" s="308">
        <v>56073</v>
      </c>
      <c r="K1284" s="150" t="s">
        <v>4959</v>
      </c>
      <c r="L1284" s="150" t="s">
        <v>4959</v>
      </c>
      <c r="M1284" s="333" t="s">
        <v>4960</v>
      </c>
      <c r="N1284" s="150" t="s">
        <v>4961</v>
      </c>
      <c r="O1284" s="150" t="s">
        <v>4962</v>
      </c>
      <c r="P1284" s="150" t="s">
        <v>2053</v>
      </c>
      <c r="Q1284" s="360">
        <v>0.39369999999999999</v>
      </c>
      <c r="R1284" s="264" t="s">
        <v>93</v>
      </c>
      <c r="S1284" s="150"/>
      <c r="T1284" s="150" t="s">
        <v>4950</v>
      </c>
      <c r="U1284" s="150" t="s">
        <v>44</v>
      </c>
      <c r="V1284" s="150" t="s">
        <v>44</v>
      </c>
      <c r="W1284" s="150" t="s">
        <v>44</v>
      </c>
      <c r="X1284" s="150" t="s">
        <v>44</v>
      </c>
      <c r="Y1284" s="150" t="s">
        <v>44</v>
      </c>
      <c r="Z1284" s="150" t="s">
        <v>44</v>
      </c>
      <c r="AA1284" s="150" t="s">
        <v>44</v>
      </c>
      <c r="AB1284" s="150" t="s">
        <v>44</v>
      </c>
      <c r="AC1284" s="150" t="s">
        <v>44</v>
      </c>
      <c r="AD1284" s="150" t="s">
        <v>44</v>
      </c>
      <c r="AE1284" s="150" t="s">
        <v>44</v>
      </c>
      <c r="AF1284" s="150">
        <v>96</v>
      </c>
      <c r="AG1284" s="150">
        <v>96</v>
      </c>
      <c r="AH1284" s="150"/>
      <c r="AI1284" s="150"/>
      <c r="AJ1284" s="150"/>
      <c r="AK1284" s="150" t="s">
        <v>483</v>
      </c>
      <c r="AL1284" s="151">
        <v>43817</v>
      </c>
      <c r="AM1284" s="150">
        <v>10.2753</v>
      </c>
      <c r="AN1284" s="152">
        <v>0.9</v>
      </c>
    </row>
    <row r="1285" spans="1:41" s="241" customFormat="1" ht="12.75" customHeight="1" x14ac:dyDescent="0.25">
      <c r="A1285" s="234">
        <v>790</v>
      </c>
      <c r="B1285" s="234">
        <v>167</v>
      </c>
      <c r="C1285" s="234"/>
      <c r="D1285" s="235" t="s">
        <v>2150</v>
      </c>
      <c r="E1285" s="236"/>
      <c r="F1285" s="237"/>
      <c r="G1285" s="238"/>
      <c r="H1285" s="238"/>
      <c r="I1285" s="239"/>
      <c r="J1285" s="295"/>
      <c r="K1285" s="239"/>
      <c r="L1285" s="239"/>
      <c r="M1285" s="239"/>
      <c r="N1285" s="239"/>
      <c r="O1285" s="239"/>
      <c r="P1285" s="240"/>
      <c r="Q1285" s="362"/>
      <c r="R1285" s="266"/>
      <c r="S1285" s="239"/>
      <c r="T1285" s="239"/>
      <c r="U1285" s="239"/>
      <c r="V1285" s="239"/>
      <c r="W1285" s="239"/>
      <c r="X1285" s="239"/>
      <c r="Y1285" s="239"/>
      <c r="Z1285" s="239"/>
      <c r="AA1285" s="239"/>
      <c r="AB1285" s="239"/>
      <c r="AC1285" s="239"/>
      <c r="AD1285" s="239"/>
      <c r="AE1285" s="239"/>
      <c r="AF1285" s="239"/>
      <c r="AG1285" s="239"/>
      <c r="AH1285" s="239"/>
      <c r="AI1285" s="239"/>
      <c r="AJ1285" s="239"/>
      <c r="AK1285" s="239"/>
      <c r="AL1285" s="239"/>
      <c r="AM1285" s="239"/>
      <c r="AN1285" s="239"/>
      <c r="AO1285" s="236"/>
    </row>
    <row r="1286" spans="1:41" s="163" customFormat="1" x14ac:dyDescent="0.25">
      <c r="A1286" s="163">
        <v>790</v>
      </c>
      <c r="B1286" s="163">
        <v>167</v>
      </c>
      <c r="C1286" s="163">
        <v>1</v>
      </c>
      <c r="D1286" s="174" t="s">
        <v>363</v>
      </c>
      <c r="E1286" s="21"/>
      <c r="F1286" s="165"/>
      <c r="G1286" s="166" t="s">
        <v>93</v>
      </c>
      <c r="H1286" s="6" t="s">
        <v>5530</v>
      </c>
      <c r="I1286" s="158" t="s">
        <v>1435</v>
      </c>
      <c r="J1286" s="159">
        <v>50259</v>
      </c>
      <c r="K1286" s="158" t="s">
        <v>2001</v>
      </c>
      <c r="L1286" s="158" t="s">
        <v>2001</v>
      </c>
      <c r="M1286" s="332" t="s">
        <v>2002</v>
      </c>
      <c r="N1286" s="158" t="s">
        <v>2003</v>
      </c>
      <c r="O1286" s="158" t="s">
        <v>2004</v>
      </c>
      <c r="P1286" s="2" t="s">
        <v>1600</v>
      </c>
      <c r="Q1286" s="368">
        <v>235.7987</v>
      </c>
      <c r="R1286" s="270" t="s">
        <v>93</v>
      </c>
      <c r="T1286" s="163" t="s">
        <v>2005</v>
      </c>
      <c r="U1286" s="163" t="s">
        <v>44</v>
      </c>
      <c r="V1286" s="163" t="s">
        <v>44</v>
      </c>
      <c r="W1286" s="163" t="s">
        <v>44</v>
      </c>
      <c r="X1286" s="163" t="s">
        <v>44</v>
      </c>
      <c r="Y1286" s="163" t="s">
        <v>44</v>
      </c>
      <c r="Z1286" s="163" t="s">
        <v>44</v>
      </c>
      <c r="AA1286" s="163" t="s">
        <v>44</v>
      </c>
      <c r="AB1286" s="163" t="s">
        <v>44</v>
      </c>
      <c r="AC1286" s="163" t="s">
        <v>44</v>
      </c>
      <c r="AD1286" s="163" t="s">
        <v>44</v>
      </c>
      <c r="AE1286" s="163" t="s">
        <v>44</v>
      </c>
      <c r="AF1286" s="163">
        <v>1</v>
      </c>
      <c r="AG1286" s="163">
        <v>1</v>
      </c>
      <c r="AJ1286" s="163">
        <v>2</v>
      </c>
      <c r="AK1286" s="163" t="s">
        <v>483</v>
      </c>
      <c r="AL1286" s="167">
        <v>43817</v>
      </c>
      <c r="AM1286" s="163">
        <v>10.2753</v>
      </c>
      <c r="AN1286" s="209">
        <v>0.9</v>
      </c>
    </row>
    <row r="1287" spans="1:41" s="134" customFormat="1" x14ac:dyDescent="0.2">
      <c r="A1287" s="134">
        <v>790</v>
      </c>
      <c r="B1287" s="134">
        <v>167</v>
      </c>
      <c r="C1287" s="134">
        <v>1</v>
      </c>
      <c r="D1287" s="134" t="s">
        <v>363</v>
      </c>
      <c r="F1287" s="135"/>
      <c r="G1287" s="136" t="s">
        <v>93</v>
      </c>
      <c r="H1287" s="6" t="s">
        <v>5530</v>
      </c>
      <c r="I1287" s="215" t="s">
        <v>1435</v>
      </c>
      <c r="J1287" s="308">
        <v>50206</v>
      </c>
      <c r="K1287" s="215" t="s">
        <v>4963</v>
      </c>
      <c r="L1287" s="215" t="s">
        <v>4963</v>
      </c>
      <c r="M1287" s="335" t="s">
        <v>4964</v>
      </c>
      <c r="N1287" s="215" t="s">
        <v>4965</v>
      </c>
      <c r="O1287" s="215" t="s">
        <v>4966</v>
      </c>
      <c r="P1287" s="215" t="s">
        <v>2053</v>
      </c>
      <c r="Q1287" s="358">
        <v>348.72559999999999</v>
      </c>
      <c r="R1287" s="264" t="s">
        <v>93</v>
      </c>
      <c r="S1287" s="215"/>
      <c r="T1287" s="215" t="s">
        <v>2005</v>
      </c>
      <c r="U1287" s="215" t="s">
        <v>44</v>
      </c>
      <c r="V1287" s="215" t="s">
        <v>44</v>
      </c>
      <c r="W1287" s="215" t="s">
        <v>44</v>
      </c>
      <c r="X1287" s="215" t="s">
        <v>44</v>
      </c>
      <c r="Y1287" s="215" t="s">
        <v>44</v>
      </c>
      <c r="Z1287" s="215" t="s">
        <v>44</v>
      </c>
      <c r="AA1287" s="215" t="s">
        <v>44</v>
      </c>
      <c r="AB1287" s="215" t="s">
        <v>44</v>
      </c>
      <c r="AC1287" s="215" t="s">
        <v>44</v>
      </c>
      <c r="AD1287" s="215" t="s">
        <v>44</v>
      </c>
      <c r="AE1287" s="215" t="s">
        <v>44</v>
      </c>
      <c r="AF1287" s="215">
        <v>1</v>
      </c>
      <c r="AG1287" s="215">
        <v>1</v>
      </c>
      <c r="AH1287" s="215"/>
      <c r="AI1287" s="215"/>
      <c r="AJ1287" s="215"/>
      <c r="AK1287" s="215" t="s">
        <v>483</v>
      </c>
      <c r="AL1287" s="138">
        <v>43817</v>
      </c>
      <c r="AM1287" s="215">
        <v>10.2753</v>
      </c>
      <c r="AN1287" s="139">
        <v>0.9</v>
      </c>
    </row>
    <row r="1288" spans="1:41" s="134" customFormat="1" x14ac:dyDescent="0.2">
      <c r="A1288" s="134">
        <v>790</v>
      </c>
      <c r="B1288" s="134">
        <v>167</v>
      </c>
      <c r="C1288" s="134">
        <v>1</v>
      </c>
      <c r="D1288" s="134" t="s">
        <v>363</v>
      </c>
      <c r="F1288" s="135"/>
      <c r="G1288" s="136"/>
      <c r="H1288" s="6" t="s">
        <v>5530</v>
      </c>
      <c r="I1288" s="215" t="s">
        <v>1435</v>
      </c>
      <c r="J1288" s="308">
        <v>50258</v>
      </c>
      <c r="K1288" s="215" t="s">
        <v>4967</v>
      </c>
      <c r="L1288" s="215" t="s">
        <v>4967</v>
      </c>
      <c r="M1288" s="335" t="s">
        <v>4968</v>
      </c>
      <c r="N1288" s="215" t="s">
        <v>4969</v>
      </c>
      <c r="O1288" s="215" t="s">
        <v>4970</v>
      </c>
      <c r="P1288" s="215" t="s">
        <v>2053</v>
      </c>
      <c r="Q1288" s="358">
        <v>336.85520000000002</v>
      </c>
      <c r="R1288" s="264" t="s">
        <v>93</v>
      </c>
      <c r="S1288" s="215"/>
      <c r="T1288" s="215" t="s">
        <v>2005</v>
      </c>
      <c r="U1288" s="215" t="s">
        <v>44</v>
      </c>
      <c r="V1288" s="215" t="s">
        <v>44</v>
      </c>
      <c r="W1288" s="215" t="s">
        <v>44</v>
      </c>
      <c r="X1288" s="215" t="s">
        <v>44</v>
      </c>
      <c r="Y1288" s="215" t="s">
        <v>44</v>
      </c>
      <c r="Z1288" s="215" t="s">
        <v>44</v>
      </c>
      <c r="AA1288" s="215" t="s">
        <v>44</v>
      </c>
      <c r="AB1288" s="215" t="s">
        <v>44</v>
      </c>
      <c r="AC1288" s="215" t="s">
        <v>44</v>
      </c>
      <c r="AD1288" s="215" t="s">
        <v>44</v>
      </c>
      <c r="AE1288" s="215" t="s">
        <v>44</v>
      </c>
      <c r="AF1288" s="215">
        <v>1</v>
      </c>
      <c r="AG1288" s="215">
        <v>1</v>
      </c>
      <c r="AH1288" s="215"/>
      <c r="AI1288" s="215"/>
      <c r="AJ1288" s="215"/>
      <c r="AK1288" s="215" t="s">
        <v>483</v>
      </c>
      <c r="AL1288" s="138">
        <v>43817</v>
      </c>
      <c r="AM1288" s="215">
        <v>10.2753</v>
      </c>
      <c r="AN1288" s="139">
        <v>0.9</v>
      </c>
    </row>
    <row r="1289" spans="1:41" s="134" customFormat="1" x14ac:dyDescent="0.2">
      <c r="A1289" s="134">
        <v>790</v>
      </c>
      <c r="B1289" s="134">
        <v>167</v>
      </c>
      <c r="C1289" s="134">
        <v>1</v>
      </c>
      <c r="D1289" s="134" t="s">
        <v>363</v>
      </c>
      <c r="F1289" s="135"/>
      <c r="G1289" s="136"/>
      <c r="H1289" s="6" t="s">
        <v>5530</v>
      </c>
      <c r="I1289" s="215" t="s">
        <v>1435</v>
      </c>
      <c r="J1289" s="308">
        <v>50256</v>
      </c>
      <c r="K1289" s="215" t="s">
        <v>4971</v>
      </c>
      <c r="L1289" s="215" t="s">
        <v>4971</v>
      </c>
      <c r="M1289" s="335" t="s">
        <v>4972</v>
      </c>
      <c r="N1289" s="215" t="s">
        <v>4973</v>
      </c>
      <c r="O1289" s="215" t="s">
        <v>4974</v>
      </c>
      <c r="P1289" s="215" t="s">
        <v>2053</v>
      </c>
      <c r="Q1289" s="358">
        <v>428.72480000000002</v>
      </c>
      <c r="R1289" s="264" t="s">
        <v>93</v>
      </c>
      <c r="S1289" s="215"/>
      <c r="T1289" s="215" t="s">
        <v>2005</v>
      </c>
      <c r="U1289" s="215" t="s">
        <v>44</v>
      </c>
      <c r="V1289" s="215" t="s">
        <v>44</v>
      </c>
      <c r="W1289" s="215" t="s">
        <v>44</v>
      </c>
      <c r="X1289" s="215" t="s">
        <v>44</v>
      </c>
      <c r="Y1289" s="215" t="s">
        <v>44</v>
      </c>
      <c r="Z1289" s="215" t="s">
        <v>44</v>
      </c>
      <c r="AA1289" s="215" t="s">
        <v>44</v>
      </c>
      <c r="AB1289" s="215" t="s">
        <v>44</v>
      </c>
      <c r="AC1289" s="215" t="s">
        <v>44</v>
      </c>
      <c r="AD1289" s="215" t="s">
        <v>44</v>
      </c>
      <c r="AE1289" s="215" t="s">
        <v>44</v>
      </c>
      <c r="AF1289" s="215">
        <v>1</v>
      </c>
      <c r="AG1289" s="215">
        <v>1</v>
      </c>
      <c r="AH1289" s="215"/>
      <c r="AI1289" s="215"/>
      <c r="AJ1289" s="215"/>
      <c r="AK1289" s="215" t="s">
        <v>483</v>
      </c>
      <c r="AL1289" s="138">
        <v>43817</v>
      </c>
      <c r="AM1289" s="215">
        <v>10.2753</v>
      </c>
      <c r="AN1289" s="139">
        <v>0.9</v>
      </c>
    </row>
    <row r="1290" spans="1:41" s="134" customFormat="1" x14ac:dyDescent="0.2">
      <c r="A1290" s="134">
        <v>790</v>
      </c>
      <c r="B1290" s="134">
        <v>167</v>
      </c>
      <c r="C1290" s="134">
        <v>1</v>
      </c>
      <c r="D1290" s="134" t="s">
        <v>363</v>
      </c>
      <c r="F1290" s="135"/>
      <c r="G1290" s="136"/>
      <c r="H1290" s="6" t="s">
        <v>5530</v>
      </c>
      <c r="I1290" s="215" t="s">
        <v>1435</v>
      </c>
      <c r="J1290" s="308">
        <v>50245</v>
      </c>
      <c r="K1290" s="215" t="s">
        <v>4975</v>
      </c>
      <c r="L1290" s="215" t="s">
        <v>4975</v>
      </c>
      <c r="M1290" s="335" t="s">
        <v>4976</v>
      </c>
      <c r="N1290" s="215" t="s">
        <v>4977</v>
      </c>
      <c r="O1290" s="215" t="s">
        <v>4978</v>
      </c>
      <c r="P1290" s="215" t="s">
        <v>2053</v>
      </c>
      <c r="Q1290" s="358">
        <v>393.7636</v>
      </c>
      <c r="R1290" s="264" t="s">
        <v>93</v>
      </c>
      <c r="S1290" s="215"/>
      <c r="T1290" s="215" t="s">
        <v>2005</v>
      </c>
      <c r="U1290" s="215" t="s">
        <v>44</v>
      </c>
      <c r="V1290" s="215" t="s">
        <v>44</v>
      </c>
      <c r="W1290" s="215" t="s">
        <v>44</v>
      </c>
      <c r="X1290" s="215" t="s">
        <v>44</v>
      </c>
      <c r="Y1290" s="215" t="s">
        <v>44</v>
      </c>
      <c r="Z1290" s="215" t="s">
        <v>44</v>
      </c>
      <c r="AA1290" s="212" t="s">
        <v>4979</v>
      </c>
      <c r="AB1290" s="212" t="s">
        <v>4980</v>
      </c>
      <c r="AC1290" s="215" t="s">
        <v>44</v>
      </c>
      <c r="AD1290" s="215" t="s">
        <v>44</v>
      </c>
      <c r="AE1290" s="215" t="s">
        <v>44</v>
      </c>
      <c r="AF1290" s="215">
        <v>1</v>
      </c>
      <c r="AG1290" s="215">
        <v>1</v>
      </c>
      <c r="AH1290" s="215"/>
      <c r="AI1290" s="215"/>
      <c r="AJ1290" s="215"/>
      <c r="AK1290" s="215" t="s">
        <v>483</v>
      </c>
      <c r="AL1290" s="138">
        <v>43817</v>
      </c>
      <c r="AM1290" s="215">
        <v>10.2753</v>
      </c>
      <c r="AN1290" s="139">
        <v>0.9</v>
      </c>
    </row>
    <row r="1291" spans="1:41" s="134" customFormat="1" x14ac:dyDescent="0.2">
      <c r="A1291" s="134">
        <v>790</v>
      </c>
      <c r="B1291" s="134">
        <v>167</v>
      </c>
      <c r="C1291" s="134">
        <v>1</v>
      </c>
      <c r="D1291" s="134" t="s">
        <v>363</v>
      </c>
      <c r="F1291" s="135"/>
      <c r="G1291" s="136"/>
      <c r="H1291" s="6" t="s">
        <v>5530</v>
      </c>
      <c r="I1291" s="215" t="s">
        <v>1435</v>
      </c>
      <c r="J1291" s="308">
        <v>50244</v>
      </c>
      <c r="K1291" s="215" t="s">
        <v>4981</v>
      </c>
      <c r="L1291" s="215" t="s">
        <v>4981</v>
      </c>
      <c r="M1291" s="335" t="s">
        <v>4982</v>
      </c>
      <c r="N1291" s="215" t="s">
        <v>4983</v>
      </c>
      <c r="O1291" s="215" t="s">
        <v>4984</v>
      </c>
      <c r="P1291" s="215" t="s">
        <v>2053</v>
      </c>
      <c r="Q1291" s="358">
        <v>281.25979999999998</v>
      </c>
      <c r="R1291" s="264" t="s">
        <v>93</v>
      </c>
      <c r="S1291" s="215"/>
      <c r="T1291" s="215" t="s">
        <v>2005</v>
      </c>
      <c r="U1291" s="215" t="s">
        <v>44</v>
      </c>
      <c r="V1291" s="215" t="s">
        <v>44</v>
      </c>
      <c r="W1291" s="215" t="s">
        <v>44</v>
      </c>
      <c r="X1291" s="215" t="s">
        <v>44</v>
      </c>
      <c r="Y1291" s="215" t="s">
        <v>44</v>
      </c>
      <c r="Z1291" s="215" t="s">
        <v>44</v>
      </c>
      <c r="AA1291" s="212" t="s">
        <v>4979</v>
      </c>
      <c r="AB1291" s="212" t="s">
        <v>4980</v>
      </c>
      <c r="AC1291" s="215" t="s">
        <v>44</v>
      </c>
      <c r="AD1291" s="215" t="s">
        <v>44</v>
      </c>
      <c r="AE1291" s="215" t="s">
        <v>44</v>
      </c>
      <c r="AF1291" s="215">
        <v>1</v>
      </c>
      <c r="AG1291" s="215">
        <v>1</v>
      </c>
      <c r="AH1291" s="215"/>
      <c r="AI1291" s="215"/>
      <c r="AJ1291" s="215"/>
      <c r="AK1291" s="215" t="s">
        <v>483</v>
      </c>
      <c r="AL1291" s="138">
        <v>43817</v>
      </c>
      <c r="AM1291" s="215">
        <v>10.2753</v>
      </c>
      <c r="AN1291" s="139">
        <v>0.9</v>
      </c>
    </row>
    <row r="1292" spans="1:41" s="248" customFormat="1" ht="12.75" customHeight="1" x14ac:dyDescent="0.25">
      <c r="A1292" s="234">
        <v>790</v>
      </c>
      <c r="B1292" s="234">
        <v>168</v>
      </c>
      <c r="C1292" s="234"/>
      <c r="D1292" s="234" t="s">
        <v>2151</v>
      </c>
      <c r="E1292" s="243"/>
      <c r="F1292" s="244"/>
      <c r="G1292" s="245"/>
      <c r="H1292" s="245"/>
      <c r="I1292" s="246"/>
      <c r="J1292" s="316"/>
      <c r="K1292" s="246"/>
      <c r="L1292" s="246"/>
      <c r="M1292" s="246"/>
      <c r="N1292" s="246"/>
      <c r="O1292" s="246"/>
      <c r="P1292" s="247"/>
      <c r="Q1292" s="369"/>
      <c r="R1292" s="271"/>
      <c r="S1292" s="246"/>
      <c r="T1292" s="246"/>
      <c r="U1292" s="246"/>
      <c r="V1292" s="246"/>
      <c r="W1292" s="246"/>
      <c r="X1292" s="246"/>
      <c r="Y1292" s="246"/>
      <c r="Z1292" s="246"/>
      <c r="AA1292" s="246"/>
      <c r="AB1292" s="246"/>
      <c r="AC1292" s="246"/>
      <c r="AD1292" s="246"/>
      <c r="AE1292" s="246"/>
      <c r="AF1292" s="246"/>
      <c r="AG1292" s="246"/>
      <c r="AH1292" s="246"/>
      <c r="AI1292" s="246"/>
      <c r="AJ1292" s="246"/>
      <c r="AK1292" s="246"/>
      <c r="AL1292" s="246"/>
      <c r="AM1292" s="246"/>
      <c r="AN1292" s="246"/>
      <c r="AO1292" s="243"/>
    </row>
    <row r="1293" spans="1:41" s="198" customFormat="1" ht="16.5" customHeight="1" x14ac:dyDescent="0.25">
      <c r="A1293" s="198">
        <v>790</v>
      </c>
      <c r="B1293" s="198">
        <v>168</v>
      </c>
      <c r="C1293" s="198">
        <v>1</v>
      </c>
      <c r="D1293" s="198" t="s">
        <v>364</v>
      </c>
      <c r="F1293" s="197"/>
      <c r="G1293" s="196" t="s">
        <v>93</v>
      </c>
      <c r="H1293" s="6" t="s">
        <v>5530</v>
      </c>
      <c r="I1293" s="16" t="s">
        <v>480</v>
      </c>
      <c r="J1293" s="317">
        <v>808209</v>
      </c>
      <c r="K1293" s="206" t="s">
        <v>710</v>
      </c>
      <c r="L1293" s="206" t="s">
        <v>710</v>
      </c>
      <c r="M1293" s="340" t="s">
        <v>906</v>
      </c>
      <c r="N1293" s="206" t="s">
        <v>711</v>
      </c>
      <c r="O1293" s="206" t="s">
        <v>712</v>
      </c>
      <c r="P1293" s="205" t="s">
        <v>713</v>
      </c>
      <c r="Q1293" s="370">
        <v>7.4433333333333325</v>
      </c>
      <c r="R1293" s="272" t="s">
        <v>93</v>
      </c>
      <c r="S1293" s="205" t="s">
        <v>481</v>
      </c>
      <c r="T1293" s="205" t="s">
        <v>517</v>
      </c>
      <c r="U1293" s="205" t="s">
        <v>482</v>
      </c>
      <c r="V1293" s="205" t="s">
        <v>482</v>
      </c>
      <c r="W1293" s="205" t="s">
        <v>482</v>
      </c>
      <c r="X1293" s="205" t="s">
        <v>482</v>
      </c>
      <c r="Y1293" s="205" t="s">
        <v>482</v>
      </c>
      <c r="Z1293" s="206"/>
      <c r="AA1293" s="204"/>
      <c r="AB1293" s="206"/>
      <c r="AC1293" s="206"/>
      <c r="AD1293" s="206"/>
      <c r="AE1293" s="205" t="s">
        <v>482</v>
      </c>
      <c r="AF1293" s="206">
        <v>1</v>
      </c>
      <c r="AG1293" s="206">
        <v>1</v>
      </c>
      <c r="AH1293" s="206">
        <v>1</v>
      </c>
      <c r="AI1293" s="206"/>
      <c r="AJ1293" s="206">
        <v>3</v>
      </c>
      <c r="AK1293" s="206" t="s">
        <v>483</v>
      </c>
      <c r="AL1293" s="203">
        <v>43817</v>
      </c>
      <c r="AM1293" s="195">
        <v>10.2753</v>
      </c>
      <c r="AN1293" s="194">
        <v>0.9</v>
      </c>
      <c r="AO1293" s="193"/>
    </row>
    <row r="1294" spans="1:41" s="198" customFormat="1" ht="14.25" customHeight="1" x14ac:dyDescent="0.25">
      <c r="A1294" s="198">
        <v>790</v>
      </c>
      <c r="B1294" s="198">
        <v>168</v>
      </c>
      <c r="C1294" s="198">
        <v>2</v>
      </c>
      <c r="D1294" s="198" t="s">
        <v>365</v>
      </c>
      <c r="F1294" s="197"/>
      <c r="G1294" s="196" t="s">
        <v>93</v>
      </c>
      <c r="H1294" s="6" t="s">
        <v>5530</v>
      </c>
      <c r="I1294" s="16" t="s">
        <v>480</v>
      </c>
      <c r="J1294" s="317">
        <v>808112</v>
      </c>
      <c r="K1294" s="206" t="s">
        <v>714</v>
      </c>
      <c r="L1294" s="206" t="s">
        <v>714</v>
      </c>
      <c r="M1294" s="340" t="s">
        <v>715</v>
      </c>
      <c r="N1294" s="206" t="s">
        <v>716</v>
      </c>
      <c r="O1294" s="206" t="s">
        <v>717</v>
      </c>
      <c r="P1294" s="205" t="s">
        <v>718</v>
      </c>
      <c r="Q1294" s="370">
        <v>35.966666666666669</v>
      </c>
      <c r="R1294" s="272" t="s">
        <v>93</v>
      </c>
      <c r="S1294" s="205" t="s">
        <v>481</v>
      </c>
      <c r="T1294" s="205" t="s">
        <v>517</v>
      </c>
      <c r="U1294" s="205" t="s">
        <v>482</v>
      </c>
      <c r="V1294" s="205" t="s">
        <v>482</v>
      </c>
      <c r="W1294" s="205" t="s">
        <v>482</v>
      </c>
      <c r="X1294" s="205" t="s">
        <v>482</v>
      </c>
      <c r="Y1294" s="205" t="s">
        <v>482</v>
      </c>
      <c r="Z1294" s="206"/>
      <c r="AA1294" s="204"/>
      <c r="AB1294" s="206"/>
      <c r="AC1294" s="206"/>
      <c r="AD1294" s="206"/>
      <c r="AE1294" s="205" t="s">
        <v>482</v>
      </c>
      <c r="AF1294" s="206">
        <v>1</v>
      </c>
      <c r="AG1294" s="206">
        <v>1</v>
      </c>
      <c r="AH1294" s="206">
        <v>1</v>
      </c>
      <c r="AI1294" s="206"/>
      <c r="AJ1294" s="206">
        <v>3</v>
      </c>
      <c r="AK1294" s="206" t="s">
        <v>483</v>
      </c>
      <c r="AL1294" s="203">
        <v>43817</v>
      </c>
      <c r="AM1294" s="195">
        <v>10.2753</v>
      </c>
      <c r="AN1294" s="194">
        <v>0.9</v>
      </c>
      <c r="AO1294" s="193"/>
    </row>
    <row r="1295" spans="1:41" s="241" customFormat="1" ht="12.75" customHeight="1" x14ac:dyDescent="0.25">
      <c r="A1295" s="234">
        <v>790</v>
      </c>
      <c r="B1295" s="234">
        <v>169</v>
      </c>
      <c r="C1295" s="234"/>
      <c r="D1295" s="235" t="s">
        <v>2152</v>
      </c>
      <c r="E1295" s="236"/>
      <c r="F1295" s="237"/>
      <c r="G1295" s="238"/>
      <c r="H1295" s="238"/>
      <c r="I1295" s="239"/>
      <c r="J1295" s="295"/>
      <c r="K1295" s="239"/>
      <c r="L1295" s="239"/>
      <c r="M1295" s="239"/>
      <c r="N1295" s="239"/>
      <c r="O1295" s="239"/>
      <c r="P1295" s="240"/>
      <c r="Q1295" s="362"/>
      <c r="R1295" s="266"/>
      <c r="S1295" s="239"/>
      <c r="T1295" s="239"/>
      <c r="U1295" s="239"/>
      <c r="V1295" s="239"/>
      <c r="W1295" s="239"/>
      <c r="X1295" s="239"/>
      <c r="Y1295" s="239"/>
      <c r="Z1295" s="239"/>
      <c r="AA1295" s="239"/>
      <c r="AB1295" s="239"/>
      <c r="AC1295" s="239"/>
      <c r="AD1295" s="239"/>
      <c r="AE1295" s="239"/>
      <c r="AF1295" s="239"/>
      <c r="AG1295" s="239"/>
      <c r="AH1295" s="239"/>
      <c r="AI1295" s="239"/>
      <c r="AJ1295" s="239"/>
      <c r="AK1295" s="239"/>
      <c r="AL1295" s="239"/>
      <c r="AM1295" s="239"/>
      <c r="AN1295" s="239"/>
      <c r="AO1295" s="236"/>
    </row>
    <row r="1296" spans="1:41" s="163" customFormat="1" x14ac:dyDescent="0.2">
      <c r="A1296" s="155">
        <v>790</v>
      </c>
      <c r="B1296" s="155">
        <v>169</v>
      </c>
      <c r="C1296" s="155">
        <v>1</v>
      </c>
      <c r="D1296" s="155" t="s">
        <v>366</v>
      </c>
      <c r="E1296" s="155"/>
      <c r="F1296" s="156"/>
      <c r="G1296" s="157" t="s">
        <v>326</v>
      </c>
      <c r="H1296" s="6" t="s">
        <v>5530</v>
      </c>
      <c r="I1296" s="217" t="s">
        <v>1284</v>
      </c>
      <c r="J1296" s="159" t="s">
        <v>1312</v>
      </c>
      <c r="K1296" s="158" t="s">
        <v>1313</v>
      </c>
      <c r="L1296" s="232" t="s">
        <v>5522</v>
      </c>
      <c r="M1296" s="332" t="s">
        <v>1314</v>
      </c>
      <c r="N1296" s="158" t="s">
        <v>1315</v>
      </c>
      <c r="O1296" s="158"/>
      <c r="P1296" s="8"/>
      <c r="Q1296" s="361">
        <v>110.14</v>
      </c>
      <c r="R1296" s="201" t="s">
        <v>326</v>
      </c>
      <c r="S1296" s="158"/>
      <c r="T1296" s="158"/>
      <c r="U1296" s="158" t="s">
        <v>1006</v>
      </c>
      <c r="V1296" s="158"/>
      <c r="W1296" s="158"/>
      <c r="X1296" s="158" t="s">
        <v>1006</v>
      </c>
      <c r="Y1296" s="158"/>
      <c r="Z1296" s="158"/>
      <c r="AA1296" s="158"/>
      <c r="AB1296" s="158"/>
      <c r="AC1296" s="158"/>
      <c r="AD1296" s="158"/>
      <c r="AE1296" s="158"/>
      <c r="AF1296" s="158">
        <v>1</v>
      </c>
      <c r="AG1296" s="158">
        <v>1</v>
      </c>
      <c r="AH1296" s="158">
        <v>1</v>
      </c>
      <c r="AI1296" s="158"/>
      <c r="AJ1296" s="158">
        <v>2</v>
      </c>
      <c r="AK1296" s="160" t="s">
        <v>1289</v>
      </c>
      <c r="AL1296" s="158">
        <v>1812</v>
      </c>
      <c r="AM1296" s="158">
        <v>10.279</v>
      </c>
      <c r="AN1296" s="158"/>
      <c r="AO1296" s="155"/>
    </row>
    <row r="1297" spans="1:41" s="189" customFormat="1" x14ac:dyDescent="0.2">
      <c r="A1297" s="189">
        <v>790</v>
      </c>
      <c r="B1297" s="189">
        <v>169</v>
      </c>
      <c r="C1297" s="189">
        <v>1</v>
      </c>
      <c r="D1297" s="189" t="s">
        <v>366</v>
      </c>
      <c r="F1297" s="216"/>
      <c r="G1297" s="214" t="s">
        <v>326</v>
      </c>
      <c r="H1297" s="6" t="s">
        <v>5530</v>
      </c>
      <c r="I1297" s="217" t="s">
        <v>1284</v>
      </c>
      <c r="J1297" s="318" t="s">
        <v>1312</v>
      </c>
      <c r="K1297" s="218" t="s">
        <v>1313</v>
      </c>
      <c r="L1297" s="218" t="s">
        <v>5522</v>
      </c>
      <c r="M1297" s="336" t="s">
        <v>1314</v>
      </c>
      <c r="N1297" s="218" t="s">
        <v>1315</v>
      </c>
      <c r="O1297" s="218"/>
      <c r="P1297" s="217"/>
      <c r="Q1297" s="355">
        <v>110.14</v>
      </c>
      <c r="R1297" s="262" t="s">
        <v>326</v>
      </c>
      <c r="S1297" s="74"/>
      <c r="T1297" s="74"/>
      <c r="U1297" s="74" t="s">
        <v>44</v>
      </c>
      <c r="V1297" s="74"/>
      <c r="W1297" s="74"/>
      <c r="X1297" s="74" t="s">
        <v>44</v>
      </c>
      <c r="Y1297" s="74"/>
      <c r="Z1297" s="74"/>
      <c r="AA1297" s="74"/>
      <c r="AB1297" s="217"/>
      <c r="AC1297" s="74"/>
      <c r="AD1297" s="74"/>
      <c r="AE1297" s="74"/>
      <c r="AF1297" s="158">
        <v>1</v>
      </c>
      <c r="AG1297" s="74">
        <v>1</v>
      </c>
      <c r="AH1297" s="158">
        <v>1</v>
      </c>
      <c r="AI1297" s="217"/>
      <c r="AJ1297" s="217" t="s">
        <v>1103</v>
      </c>
      <c r="AK1297" s="74" t="s">
        <v>1289</v>
      </c>
      <c r="AL1297" s="217">
        <v>1812</v>
      </c>
      <c r="AM1297" s="217">
        <v>10.279</v>
      </c>
      <c r="AN1297" s="217" t="s">
        <v>1290</v>
      </c>
    </row>
    <row r="1298" spans="1:41" s="189" customFormat="1" x14ac:dyDescent="0.2">
      <c r="A1298" s="189">
        <v>790</v>
      </c>
      <c r="B1298" s="189">
        <v>169</v>
      </c>
      <c r="C1298" s="189">
        <v>1</v>
      </c>
      <c r="D1298" s="189" t="s">
        <v>366</v>
      </c>
      <c r="F1298" s="190"/>
      <c r="G1298" s="214"/>
      <c r="H1298" s="6" t="s">
        <v>5530</v>
      </c>
      <c r="I1298" s="217" t="s">
        <v>1284</v>
      </c>
      <c r="J1298" s="318" t="s">
        <v>4985</v>
      </c>
      <c r="K1298" s="218" t="s">
        <v>1313</v>
      </c>
      <c r="L1298" s="218" t="s">
        <v>5523</v>
      </c>
      <c r="M1298" s="336" t="s">
        <v>4986</v>
      </c>
      <c r="N1298" s="218" t="s">
        <v>4987</v>
      </c>
      <c r="O1298" s="218"/>
      <c r="P1298" s="217"/>
      <c r="Q1298" s="355">
        <v>110.14</v>
      </c>
      <c r="R1298" s="262" t="s">
        <v>326</v>
      </c>
      <c r="S1298" s="74"/>
      <c r="T1298" s="74"/>
      <c r="U1298" s="74" t="s">
        <v>44</v>
      </c>
      <c r="V1298" s="74"/>
      <c r="W1298" s="74"/>
      <c r="X1298" s="74" t="s">
        <v>44</v>
      </c>
      <c r="Y1298" s="74"/>
      <c r="Z1298" s="74"/>
      <c r="AA1298" s="74"/>
      <c r="AB1298" s="217"/>
      <c r="AC1298" s="74"/>
      <c r="AD1298" s="74"/>
      <c r="AE1298" s="74"/>
      <c r="AF1298" s="158">
        <v>1</v>
      </c>
      <c r="AG1298" s="74">
        <v>1</v>
      </c>
      <c r="AH1298" s="158">
        <v>1</v>
      </c>
      <c r="AI1298" s="217"/>
      <c r="AJ1298" s="217" t="s">
        <v>1103</v>
      </c>
      <c r="AK1298" s="74" t="s">
        <v>1289</v>
      </c>
      <c r="AL1298" s="217">
        <v>1812</v>
      </c>
      <c r="AM1298" s="217">
        <v>10.279</v>
      </c>
      <c r="AN1298" s="217" t="s">
        <v>1290</v>
      </c>
    </row>
    <row r="1299" spans="1:41" s="189" customFormat="1" x14ac:dyDescent="0.2">
      <c r="A1299" s="189">
        <v>790</v>
      </c>
      <c r="B1299" s="189">
        <v>169</v>
      </c>
      <c r="C1299" s="189">
        <v>1</v>
      </c>
      <c r="D1299" s="189" t="s">
        <v>366</v>
      </c>
      <c r="F1299" s="190"/>
      <c r="G1299" s="214"/>
      <c r="H1299" s="6" t="s">
        <v>5530</v>
      </c>
      <c r="I1299" s="217" t="s">
        <v>1284</v>
      </c>
      <c r="J1299" s="318" t="s">
        <v>4988</v>
      </c>
      <c r="K1299" s="218" t="s">
        <v>1313</v>
      </c>
      <c r="L1299" s="218" t="s">
        <v>5524</v>
      </c>
      <c r="M1299" s="336" t="s">
        <v>4989</v>
      </c>
      <c r="N1299" s="218" t="s">
        <v>4990</v>
      </c>
      <c r="O1299" s="218"/>
      <c r="P1299" s="217"/>
      <c r="Q1299" s="355">
        <v>110.14</v>
      </c>
      <c r="R1299" s="262" t="s">
        <v>326</v>
      </c>
      <c r="S1299" s="74"/>
      <c r="T1299" s="74"/>
      <c r="U1299" s="74" t="s">
        <v>44</v>
      </c>
      <c r="V1299" s="74"/>
      <c r="W1299" s="74"/>
      <c r="X1299" s="74" t="s">
        <v>44</v>
      </c>
      <c r="Y1299" s="74"/>
      <c r="Z1299" s="74"/>
      <c r="AA1299" s="74"/>
      <c r="AB1299" s="217"/>
      <c r="AC1299" s="74"/>
      <c r="AD1299" s="74"/>
      <c r="AE1299" s="74"/>
      <c r="AF1299" s="158">
        <v>1</v>
      </c>
      <c r="AG1299" s="74">
        <v>1</v>
      </c>
      <c r="AH1299" s="158">
        <v>1</v>
      </c>
      <c r="AI1299" s="217"/>
      <c r="AJ1299" s="217" t="s">
        <v>1103</v>
      </c>
      <c r="AK1299" s="74" t="s">
        <v>1289</v>
      </c>
      <c r="AL1299" s="217">
        <v>1812</v>
      </c>
      <c r="AM1299" s="217">
        <v>10.279</v>
      </c>
      <c r="AN1299" s="217" t="s">
        <v>1290</v>
      </c>
    </row>
    <row r="1300" spans="1:41" s="189" customFormat="1" x14ac:dyDescent="0.2">
      <c r="A1300" s="189">
        <v>790</v>
      </c>
      <c r="B1300" s="189">
        <v>169</v>
      </c>
      <c r="C1300" s="189">
        <v>1</v>
      </c>
      <c r="D1300" s="189" t="s">
        <v>366</v>
      </c>
      <c r="F1300" s="190"/>
      <c r="G1300" s="214"/>
      <c r="H1300" s="6" t="s">
        <v>5530</v>
      </c>
      <c r="I1300" s="217" t="s">
        <v>1284</v>
      </c>
      <c r="J1300" s="318" t="s">
        <v>4991</v>
      </c>
      <c r="K1300" s="218" t="s">
        <v>1313</v>
      </c>
      <c r="L1300" s="218" t="s">
        <v>5525</v>
      </c>
      <c r="M1300" s="336" t="s">
        <v>4992</v>
      </c>
      <c r="N1300" s="218" t="s">
        <v>4993</v>
      </c>
      <c r="O1300" s="218"/>
      <c r="P1300" s="217"/>
      <c r="Q1300" s="355">
        <v>110.14</v>
      </c>
      <c r="R1300" s="262" t="s">
        <v>326</v>
      </c>
      <c r="S1300" s="74"/>
      <c r="T1300" s="74"/>
      <c r="U1300" s="74" t="s">
        <v>44</v>
      </c>
      <c r="V1300" s="74"/>
      <c r="W1300" s="74"/>
      <c r="X1300" s="74" t="s">
        <v>44</v>
      </c>
      <c r="Y1300" s="74"/>
      <c r="Z1300" s="74"/>
      <c r="AA1300" s="74"/>
      <c r="AB1300" s="217"/>
      <c r="AC1300" s="74"/>
      <c r="AD1300" s="74"/>
      <c r="AE1300" s="74"/>
      <c r="AF1300" s="158">
        <v>1</v>
      </c>
      <c r="AG1300" s="74">
        <v>1</v>
      </c>
      <c r="AH1300" s="158">
        <v>1</v>
      </c>
      <c r="AI1300" s="217"/>
      <c r="AJ1300" s="217" t="s">
        <v>1103</v>
      </c>
      <c r="AK1300" s="74" t="s">
        <v>1289</v>
      </c>
      <c r="AL1300" s="217">
        <v>1812</v>
      </c>
      <c r="AM1300" s="217">
        <v>10.279</v>
      </c>
      <c r="AN1300" s="217" t="s">
        <v>1290</v>
      </c>
    </row>
    <row r="1301" spans="1:41" s="189" customFormat="1" x14ac:dyDescent="0.2">
      <c r="A1301" s="189">
        <v>790</v>
      </c>
      <c r="B1301" s="189">
        <v>169</v>
      </c>
      <c r="C1301" s="189">
        <v>1</v>
      </c>
      <c r="D1301" s="189" t="s">
        <v>366</v>
      </c>
      <c r="F1301" s="216"/>
      <c r="G1301" s="214"/>
      <c r="H1301" s="6" t="s">
        <v>5530</v>
      </c>
      <c r="I1301" s="217" t="s">
        <v>1284</v>
      </c>
      <c r="J1301" s="318" t="s">
        <v>4994</v>
      </c>
      <c r="K1301" s="218" t="s">
        <v>1313</v>
      </c>
      <c r="L1301" s="218" t="s">
        <v>5526</v>
      </c>
      <c r="M1301" s="336" t="s">
        <v>4995</v>
      </c>
      <c r="N1301" s="218" t="s">
        <v>4996</v>
      </c>
      <c r="O1301" s="218"/>
      <c r="P1301" s="217"/>
      <c r="Q1301" s="355">
        <v>110.14</v>
      </c>
      <c r="R1301" s="262" t="s">
        <v>326</v>
      </c>
      <c r="S1301" s="74"/>
      <c r="T1301" s="74"/>
      <c r="U1301" s="74" t="s">
        <v>44</v>
      </c>
      <c r="V1301" s="74"/>
      <c r="W1301" s="74"/>
      <c r="X1301" s="74" t="s">
        <v>44</v>
      </c>
      <c r="Y1301" s="74"/>
      <c r="Z1301" s="74"/>
      <c r="AA1301" s="74"/>
      <c r="AB1301" s="217"/>
      <c r="AC1301" s="74"/>
      <c r="AD1301" s="74"/>
      <c r="AE1301" s="74"/>
      <c r="AF1301" s="158">
        <v>1</v>
      </c>
      <c r="AG1301" s="74">
        <v>1</v>
      </c>
      <c r="AH1301" s="158">
        <v>1</v>
      </c>
      <c r="AI1301" s="217"/>
      <c r="AJ1301" s="217" t="s">
        <v>1103</v>
      </c>
      <c r="AK1301" s="74" t="s">
        <v>1289</v>
      </c>
      <c r="AL1301" s="217">
        <v>1812</v>
      </c>
      <c r="AM1301" s="217">
        <v>10.279</v>
      </c>
      <c r="AN1301" s="217" t="s">
        <v>1290</v>
      </c>
    </row>
    <row r="1302" spans="1:41" s="189" customFormat="1" x14ac:dyDescent="0.2">
      <c r="A1302" s="189">
        <v>790</v>
      </c>
      <c r="B1302" s="189">
        <v>169</v>
      </c>
      <c r="C1302" s="189">
        <v>1</v>
      </c>
      <c r="D1302" s="189" t="s">
        <v>366</v>
      </c>
      <c r="F1302" s="216"/>
      <c r="G1302" s="214"/>
      <c r="H1302" s="6" t="s">
        <v>5530</v>
      </c>
      <c r="I1302" s="217" t="s">
        <v>1284</v>
      </c>
      <c r="J1302" s="318" t="s">
        <v>4997</v>
      </c>
      <c r="K1302" s="218" t="s">
        <v>1313</v>
      </c>
      <c r="L1302" s="218" t="s">
        <v>5527</v>
      </c>
      <c r="M1302" s="336" t="s">
        <v>4998</v>
      </c>
      <c r="N1302" s="218" t="s">
        <v>4999</v>
      </c>
      <c r="O1302" s="218"/>
      <c r="P1302" s="217"/>
      <c r="Q1302" s="355">
        <v>110.14</v>
      </c>
      <c r="R1302" s="262" t="s">
        <v>326</v>
      </c>
      <c r="S1302" s="74"/>
      <c r="T1302" s="74"/>
      <c r="U1302" s="74" t="s">
        <v>44</v>
      </c>
      <c r="V1302" s="74"/>
      <c r="W1302" s="74"/>
      <c r="X1302" s="74" t="s">
        <v>44</v>
      </c>
      <c r="Y1302" s="74"/>
      <c r="Z1302" s="74"/>
      <c r="AA1302" s="74"/>
      <c r="AB1302" s="217"/>
      <c r="AC1302" s="74"/>
      <c r="AD1302" s="74"/>
      <c r="AE1302" s="74"/>
      <c r="AF1302" s="158">
        <v>1</v>
      </c>
      <c r="AG1302" s="74">
        <v>1</v>
      </c>
      <c r="AH1302" s="158">
        <v>1</v>
      </c>
      <c r="AI1302" s="217"/>
      <c r="AJ1302" s="217" t="s">
        <v>1103</v>
      </c>
      <c r="AK1302" s="74" t="s">
        <v>1289</v>
      </c>
      <c r="AL1302" s="217">
        <v>1812</v>
      </c>
      <c r="AM1302" s="217">
        <v>10.279</v>
      </c>
      <c r="AN1302" s="217" t="s">
        <v>1290</v>
      </c>
    </row>
    <row r="1303" spans="1:41" s="241" customFormat="1" ht="12.75" customHeight="1" x14ac:dyDescent="0.25">
      <c r="A1303" s="234">
        <v>790</v>
      </c>
      <c r="B1303" s="234">
        <v>170</v>
      </c>
      <c r="C1303" s="234"/>
      <c r="D1303" s="235" t="s">
        <v>2153</v>
      </c>
      <c r="E1303" s="236"/>
      <c r="F1303" s="237"/>
      <c r="G1303" s="238"/>
      <c r="H1303" s="238"/>
      <c r="I1303" s="239"/>
      <c r="J1303" s="295"/>
      <c r="K1303" s="239"/>
      <c r="L1303" s="239"/>
      <c r="M1303" s="239"/>
      <c r="N1303" s="239"/>
      <c r="O1303" s="239"/>
      <c r="P1303" s="240"/>
      <c r="Q1303" s="362"/>
      <c r="R1303" s="266"/>
      <c r="S1303" s="239"/>
      <c r="T1303" s="239"/>
      <c r="U1303" s="239"/>
      <c r="V1303" s="239"/>
      <c r="W1303" s="239"/>
      <c r="X1303" s="239"/>
      <c r="Y1303" s="239"/>
      <c r="Z1303" s="239"/>
      <c r="AA1303" s="239"/>
      <c r="AB1303" s="239"/>
      <c r="AC1303" s="239"/>
      <c r="AD1303" s="239"/>
      <c r="AE1303" s="239"/>
      <c r="AF1303" s="239"/>
      <c r="AG1303" s="239"/>
      <c r="AH1303" s="239"/>
      <c r="AI1303" s="239"/>
      <c r="AJ1303" s="239"/>
      <c r="AK1303" s="239"/>
      <c r="AL1303" s="239"/>
      <c r="AM1303" s="239"/>
      <c r="AN1303" s="239"/>
      <c r="AO1303" s="236"/>
    </row>
    <row r="1304" spans="1:41" s="2" customFormat="1" x14ac:dyDescent="0.25">
      <c r="A1304" s="2">
        <v>790</v>
      </c>
      <c r="B1304" s="2">
        <v>170</v>
      </c>
      <c r="C1304" s="2">
        <v>2</v>
      </c>
      <c r="D1304" s="2" t="s">
        <v>367</v>
      </c>
      <c r="F1304" s="19"/>
      <c r="G1304" s="4" t="s">
        <v>93</v>
      </c>
      <c r="H1304" s="6" t="s">
        <v>5530</v>
      </c>
      <c r="I1304" s="8" t="s">
        <v>1435</v>
      </c>
      <c r="J1304" s="33">
        <v>59260</v>
      </c>
      <c r="K1304" s="8" t="s">
        <v>2006</v>
      </c>
      <c r="L1304" s="8" t="s">
        <v>2006</v>
      </c>
      <c r="M1304" s="332" t="s">
        <v>2007</v>
      </c>
      <c r="N1304" s="8" t="s">
        <v>2008</v>
      </c>
      <c r="O1304" s="8" t="s">
        <v>2009</v>
      </c>
      <c r="P1304" s="2" t="s">
        <v>1600</v>
      </c>
      <c r="Q1304" s="371">
        <v>35.214800000000004</v>
      </c>
      <c r="R1304" s="273" t="s">
        <v>93</v>
      </c>
      <c r="T1304" s="2" t="s">
        <v>2010</v>
      </c>
      <c r="U1304" s="2" t="s">
        <v>44</v>
      </c>
      <c r="V1304" s="2" t="s">
        <v>44</v>
      </c>
      <c r="W1304" s="2" t="s">
        <v>44</v>
      </c>
      <c r="X1304" s="2" t="s">
        <v>44</v>
      </c>
      <c r="Y1304" s="2" t="s">
        <v>44</v>
      </c>
      <c r="Z1304" s="2" t="s">
        <v>44</v>
      </c>
      <c r="AA1304" s="2" t="s">
        <v>44</v>
      </c>
      <c r="AB1304" s="2" t="s">
        <v>44</v>
      </c>
      <c r="AC1304" s="2" t="s">
        <v>44</v>
      </c>
      <c r="AD1304" s="2" t="s">
        <v>44</v>
      </c>
      <c r="AE1304" s="2" t="s">
        <v>44</v>
      </c>
      <c r="AF1304" s="2">
        <v>8</v>
      </c>
      <c r="AG1304" s="2">
        <v>8</v>
      </c>
      <c r="AJ1304" s="2">
        <v>2</v>
      </c>
      <c r="AK1304" s="2" t="s">
        <v>483</v>
      </c>
      <c r="AL1304" s="31">
        <v>43817</v>
      </c>
      <c r="AM1304" s="2">
        <v>10.2753</v>
      </c>
      <c r="AN1304" s="199">
        <v>0.9</v>
      </c>
    </row>
    <row r="1305" spans="1:41" s="134" customFormat="1" x14ac:dyDescent="0.2">
      <c r="A1305" s="134">
        <v>790</v>
      </c>
      <c r="B1305" s="134">
        <v>170</v>
      </c>
      <c r="C1305" s="134">
        <v>2</v>
      </c>
      <c r="D1305" s="134" t="s">
        <v>367</v>
      </c>
      <c r="F1305" s="135"/>
      <c r="G1305" s="136" t="s">
        <v>93</v>
      </c>
      <c r="H1305" s="6" t="s">
        <v>5530</v>
      </c>
      <c r="I1305" s="215" t="s">
        <v>1435</v>
      </c>
      <c r="J1305" s="308">
        <v>59261</v>
      </c>
      <c r="K1305" s="215" t="s">
        <v>5000</v>
      </c>
      <c r="L1305" s="215" t="s">
        <v>5000</v>
      </c>
      <c r="M1305" s="335" t="s">
        <v>5001</v>
      </c>
      <c r="N1305" s="215" t="s">
        <v>5002</v>
      </c>
      <c r="O1305" s="215" t="s">
        <v>5003</v>
      </c>
      <c r="P1305" s="215" t="s">
        <v>2053</v>
      </c>
      <c r="Q1305" s="358">
        <v>35.214799999999997</v>
      </c>
      <c r="R1305" s="264" t="s">
        <v>93</v>
      </c>
      <c r="S1305" s="215"/>
      <c r="T1305" s="215" t="s">
        <v>5004</v>
      </c>
      <c r="U1305" s="215" t="s">
        <v>44</v>
      </c>
      <c r="V1305" s="215" t="s">
        <v>44</v>
      </c>
      <c r="W1305" s="215" t="s">
        <v>44</v>
      </c>
      <c r="X1305" s="215" t="s">
        <v>44</v>
      </c>
      <c r="Y1305" s="215" t="s">
        <v>44</v>
      </c>
      <c r="Z1305" s="215" t="s">
        <v>44</v>
      </c>
      <c r="AA1305" s="215" t="s">
        <v>44</v>
      </c>
      <c r="AB1305" s="215" t="s">
        <v>44</v>
      </c>
      <c r="AC1305" s="215" t="s">
        <v>44</v>
      </c>
      <c r="AD1305" s="215" t="s">
        <v>44</v>
      </c>
      <c r="AE1305" s="215" t="s">
        <v>44</v>
      </c>
      <c r="AF1305" s="215">
        <v>1</v>
      </c>
      <c r="AG1305" s="215">
        <v>1</v>
      </c>
      <c r="AH1305" s="215"/>
      <c r="AI1305" s="215"/>
      <c r="AJ1305" s="215"/>
      <c r="AK1305" s="215" t="s">
        <v>483</v>
      </c>
      <c r="AL1305" s="138">
        <v>43817</v>
      </c>
      <c r="AM1305" s="215">
        <v>10.2753</v>
      </c>
      <c r="AN1305" s="139">
        <v>0.9</v>
      </c>
    </row>
    <row r="1306" spans="1:41" s="134" customFormat="1" x14ac:dyDescent="0.2">
      <c r="A1306" s="134">
        <v>790</v>
      </c>
      <c r="B1306" s="134">
        <v>170</v>
      </c>
      <c r="C1306" s="134">
        <v>2</v>
      </c>
      <c r="D1306" s="134" t="s">
        <v>367</v>
      </c>
      <c r="F1306" s="135"/>
      <c r="G1306" s="136"/>
      <c r="H1306" s="6" t="s">
        <v>5530</v>
      </c>
      <c r="I1306" s="215" t="s">
        <v>1435</v>
      </c>
      <c r="J1306" s="308">
        <v>59262</v>
      </c>
      <c r="K1306" s="215" t="s">
        <v>5005</v>
      </c>
      <c r="L1306" s="215" t="s">
        <v>5005</v>
      </c>
      <c r="M1306" s="335" t="s">
        <v>5006</v>
      </c>
      <c r="N1306" s="215" t="s">
        <v>5007</v>
      </c>
      <c r="O1306" s="215" t="s">
        <v>5008</v>
      </c>
      <c r="P1306" s="215" t="s">
        <v>2053</v>
      </c>
      <c r="Q1306" s="358">
        <v>35.214799999999997</v>
      </c>
      <c r="R1306" s="264" t="s">
        <v>93</v>
      </c>
      <c r="S1306" s="215"/>
      <c r="T1306" s="215" t="s">
        <v>5004</v>
      </c>
      <c r="U1306" s="215" t="s">
        <v>44</v>
      </c>
      <c r="V1306" s="215" t="s">
        <v>44</v>
      </c>
      <c r="W1306" s="215" t="s">
        <v>44</v>
      </c>
      <c r="X1306" s="215" t="s">
        <v>44</v>
      </c>
      <c r="Y1306" s="215" t="s">
        <v>44</v>
      </c>
      <c r="Z1306" s="215" t="s">
        <v>44</v>
      </c>
      <c r="AA1306" s="215" t="s">
        <v>44</v>
      </c>
      <c r="AB1306" s="215" t="s">
        <v>44</v>
      </c>
      <c r="AC1306" s="215" t="s">
        <v>44</v>
      </c>
      <c r="AD1306" s="215" t="s">
        <v>44</v>
      </c>
      <c r="AE1306" s="215" t="s">
        <v>44</v>
      </c>
      <c r="AF1306" s="215">
        <v>1</v>
      </c>
      <c r="AG1306" s="215">
        <v>1</v>
      </c>
      <c r="AH1306" s="215"/>
      <c r="AI1306" s="215"/>
      <c r="AJ1306" s="215"/>
      <c r="AK1306" s="215" t="s">
        <v>483</v>
      </c>
      <c r="AL1306" s="138">
        <v>43817</v>
      </c>
      <c r="AM1306" s="215">
        <v>10.2753</v>
      </c>
      <c r="AN1306" s="139">
        <v>0.9</v>
      </c>
    </row>
    <row r="1307" spans="1:41" s="134" customFormat="1" x14ac:dyDescent="0.2">
      <c r="A1307" s="134">
        <v>790</v>
      </c>
      <c r="B1307" s="134">
        <v>170</v>
      </c>
      <c r="C1307" s="134">
        <v>2</v>
      </c>
      <c r="D1307" s="134" t="s">
        <v>367</v>
      </c>
      <c r="F1307" s="135"/>
      <c r="G1307" s="136"/>
      <c r="H1307" s="6" t="s">
        <v>5530</v>
      </c>
      <c r="I1307" s="215" t="s">
        <v>1435</v>
      </c>
      <c r="J1307" s="308">
        <v>59263</v>
      </c>
      <c r="K1307" s="215" t="s">
        <v>5009</v>
      </c>
      <c r="L1307" s="215" t="s">
        <v>5009</v>
      </c>
      <c r="M1307" s="335" t="s">
        <v>5010</v>
      </c>
      <c r="N1307" s="215" t="s">
        <v>5011</v>
      </c>
      <c r="O1307" s="215" t="s">
        <v>5012</v>
      </c>
      <c r="P1307" s="215" t="s">
        <v>2053</v>
      </c>
      <c r="Q1307" s="358">
        <v>35.214799999999997</v>
      </c>
      <c r="R1307" s="264" t="s">
        <v>93</v>
      </c>
      <c r="S1307" s="215"/>
      <c r="T1307" s="215" t="s">
        <v>5004</v>
      </c>
      <c r="U1307" s="215" t="s">
        <v>44</v>
      </c>
      <c r="V1307" s="215" t="s">
        <v>44</v>
      </c>
      <c r="W1307" s="215" t="s">
        <v>44</v>
      </c>
      <c r="X1307" s="215" t="s">
        <v>44</v>
      </c>
      <c r="Y1307" s="215" t="s">
        <v>44</v>
      </c>
      <c r="Z1307" s="215" t="s">
        <v>44</v>
      </c>
      <c r="AA1307" s="215" t="s">
        <v>44</v>
      </c>
      <c r="AB1307" s="215" t="s">
        <v>44</v>
      </c>
      <c r="AC1307" s="215" t="s">
        <v>44</v>
      </c>
      <c r="AD1307" s="215" t="s">
        <v>44</v>
      </c>
      <c r="AE1307" s="215" t="s">
        <v>44</v>
      </c>
      <c r="AF1307" s="215">
        <v>1</v>
      </c>
      <c r="AG1307" s="215">
        <v>1</v>
      </c>
      <c r="AH1307" s="215"/>
      <c r="AI1307" s="215"/>
      <c r="AJ1307" s="215"/>
      <c r="AK1307" s="215" t="s">
        <v>483</v>
      </c>
      <c r="AL1307" s="138">
        <v>43817</v>
      </c>
      <c r="AM1307" s="215">
        <v>10.2753</v>
      </c>
      <c r="AN1307" s="139">
        <v>0.9</v>
      </c>
    </row>
    <row r="1308" spans="1:41" s="134" customFormat="1" x14ac:dyDescent="0.2">
      <c r="A1308" s="134">
        <v>790</v>
      </c>
      <c r="B1308" s="134">
        <v>170</v>
      </c>
      <c r="C1308" s="134">
        <v>2</v>
      </c>
      <c r="D1308" s="134" t="s">
        <v>367</v>
      </c>
      <c r="F1308" s="135"/>
      <c r="G1308" s="136"/>
      <c r="H1308" s="6" t="s">
        <v>5530</v>
      </c>
      <c r="I1308" s="215" t="s">
        <v>1435</v>
      </c>
      <c r="J1308" s="308">
        <v>59264</v>
      </c>
      <c r="K1308" s="215" t="s">
        <v>5013</v>
      </c>
      <c r="L1308" s="215" t="s">
        <v>5013</v>
      </c>
      <c r="M1308" s="335" t="s">
        <v>5014</v>
      </c>
      <c r="N1308" s="215" t="s">
        <v>5015</v>
      </c>
      <c r="O1308" s="215" t="s">
        <v>5016</v>
      </c>
      <c r="P1308" s="215" t="s">
        <v>2053</v>
      </c>
      <c r="Q1308" s="358">
        <v>35.214799999999997</v>
      </c>
      <c r="R1308" s="264" t="s">
        <v>93</v>
      </c>
      <c r="S1308" s="215"/>
      <c r="T1308" s="215" t="s">
        <v>5004</v>
      </c>
      <c r="U1308" s="215" t="s">
        <v>44</v>
      </c>
      <c r="V1308" s="215" t="s">
        <v>44</v>
      </c>
      <c r="W1308" s="215" t="s">
        <v>44</v>
      </c>
      <c r="X1308" s="215" t="s">
        <v>44</v>
      </c>
      <c r="Y1308" s="215" t="s">
        <v>44</v>
      </c>
      <c r="Z1308" s="215" t="s">
        <v>44</v>
      </c>
      <c r="AA1308" s="215" t="s">
        <v>44</v>
      </c>
      <c r="AB1308" s="215" t="s">
        <v>44</v>
      </c>
      <c r="AC1308" s="215" t="s">
        <v>44</v>
      </c>
      <c r="AD1308" s="215" t="s">
        <v>44</v>
      </c>
      <c r="AE1308" s="215" t="s">
        <v>44</v>
      </c>
      <c r="AF1308" s="215">
        <v>1</v>
      </c>
      <c r="AG1308" s="215">
        <v>1</v>
      </c>
      <c r="AH1308" s="215"/>
      <c r="AI1308" s="215"/>
      <c r="AJ1308" s="215"/>
      <c r="AK1308" s="215" t="s">
        <v>483</v>
      </c>
      <c r="AL1308" s="138">
        <v>43817</v>
      </c>
      <c r="AM1308" s="215">
        <v>10.2753</v>
      </c>
      <c r="AN1308" s="139">
        <v>0.9</v>
      </c>
    </row>
    <row r="1309" spans="1:41" s="134" customFormat="1" x14ac:dyDescent="0.2">
      <c r="A1309" s="134">
        <v>790</v>
      </c>
      <c r="B1309" s="134">
        <v>170</v>
      </c>
      <c r="C1309" s="134">
        <v>2</v>
      </c>
      <c r="D1309" s="134" t="s">
        <v>367</v>
      </c>
      <c r="F1309" s="135"/>
      <c r="G1309" s="136"/>
      <c r="H1309" s="6" t="s">
        <v>5530</v>
      </c>
      <c r="I1309" s="215" t="s">
        <v>1435</v>
      </c>
      <c r="J1309" s="308">
        <v>59265</v>
      </c>
      <c r="K1309" s="215" t="s">
        <v>5017</v>
      </c>
      <c r="L1309" s="215" t="s">
        <v>5017</v>
      </c>
      <c r="M1309" s="335" t="s">
        <v>5018</v>
      </c>
      <c r="N1309" s="215" t="s">
        <v>5019</v>
      </c>
      <c r="O1309" s="215" t="s">
        <v>5020</v>
      </c>
      <c r="P1309" s="215" t="s">
        <v>2053</v>
      </c>
      <c r="Q1309" s="358">
        <v>35.214799999999997</v>
      </c>
      <c r="R1309" s="264" t="s">
        <v>93</v>
      </c>
      <c r="S1309" s="215"/>
      <c r="T1309" s="215" t="s">
        <v>5004</v>
      </c>
      <c r="U1309" s="215" t="s">
        <v>44</v>
      </c>
      <c r="V1309" s="215" t="s">
        <v>44</v>
      </c>
      <c r="W1309" s="215" t="s">
        <v>44</v>
      </c>
      <c r="X1309" s="215" t="s">
        <v>44</v>
      </c>
      <c r="Y1309" s="215" t="s">
        <v>44</v>
      </c>
      <c r="Z1309" s="215" t="s">
        <v>44</v>
      </c>
      <c r="AA1309" s="215" t="s">
        <v>44</v>
      </c>
      <c r="AB1309" s="215" t="s">
        <v>44</v>
      </c>
      <c r="AC1309" s="215" t="s">
        <v>44</v>
      </c>
      <c r="AD1309" s="215" t="s">
        <v>44</v>
      </c>
      <c r="AE1309" s="215" t="s">
        <v>44</v>
      </c>
      <c r="AF1309" s="215">
        <v>1</v>
      </c>
      <c r="AG1309" s="215">
        <v>1</v>
      </c>
      <c r="AH1309" s="215"/>
      <c r="AI1309" s="215"/>
      <c r="AJ1309" s="215"/>
      <c r="AK1309" s="215" t="s">
        <v>483</v>
      </c>
      <c r="AL1309" s="138">
        <v>43817</v>
      </c>
      <c r="AM1309" s="215">
        <v>10.2753</v>
      </c>
      <c r="AN1309" s="139">
        <v>0.9</v>
      </c>
    </row>
    <row r="1310" spans="1:41" s="134" customFormat="1" x14ac:dyDescent="0.2">
      <c r="A1310" s="134">
        <v>790</v>
      </c>
      <c r="B1310" s="134">
        <v>170</v>
      </c>
      <c r="C1310" s="134">
        <v>2</v>
      </c>
      <c r="D1310" s="134" t="s">
        <v>367</v>
      </c>
      <c r="F1310" s="135"/>
      <c r="G1310" s="136"/>
      <c r="H1310" s="6" t="s">
        <v>5530</v>
      </c>
      <c r="I1310" s="215" t="s">
        <v>1435</v>
      </c>
      <c r="J1310" s="308">
        <v>59266</v>
      </c>
      <c r="K1310" s="215" t="s">
        <v>5021</v>
      </c>
      <c r="L1310" s="215" t="s">
        <v>5021</v>
      </c>
      <c r="M1310" s="335" t="s">
        <v>5022</v>
      </c>
      <c r="N1310" s="215" t="s">
        <v>5023</v>
      </c>
      <c r="O1310" s="215" t="s">
        <v>5024</v>
      </c>
      <c r="P1310" s="215" t="s">
        <v>2053</v>
      </c>
      <c r="Q1310" s="358">
        <v>35.214799999999997</v>
      </c>
      <c r="R1310" s="264" t="s">
        <v>93</v>
      </c>
      <c r="S1310" s="215"/>
      <c r="T1310" s="215" t="s">
        <v>5004</v>
      </c>
      <c r="U1310" s="215" t="s">
        <v>44</v>
      </c>
      <c r="V1310" s="215" t="s">
        <v>44</v>
      </c>
      <c r="W1310" s="215" t="s">
        <v>44</v>
      </c>
      <c r="X1310" s="215" t="s">
        <v>44</v>
      </c>
      <c r="Y1310" s="215" t="s">
        <v>44</v>
      </c>
      <c r="Z1310" s="215" t="s">
        <v>44</v>
      </c>
      <c r="AA1310" s="215" t="s">
        <v>44</v>
      </c>
      <c r="AB1310" s="215" t="s">
        <v>44</v>
      </c>
      <c r="AC1310" s="215" t="s">
        <v>44</v>
      </c>
      <c r="AD1310" s="215" t="s">
        <v>44</v>
      </c>
      <c r="AE1310" s="215" t="s">
        <v>44</v>
      </c>
      <c r="AF1310" s="215">
        <v>1</v>
      </c>
      <c r="AG1310" s="215">
        <v>1</v>
      </c>
      <c r="AH1310" s="215"/>
      <c r="AI1310" s="215"/>
      <c r="AJ1310" s="215"/>
      <c r="AK1310" s="215" t="s">
        <v>483</v>
      </c>
      <c r="AL1310" s="138">
        <v>43817</v>
      </c>
      <c r="AM1310" s="215">
        <v>10.2753</v>
      </c>
      <c r="AN1310" s="139">
        <v>0.9</v>
      </c>
    </row>
    <row r="1311" spans="1:41" s="134" customFormat="1" x14ac:dyDescent="0.2">
      <c r="A1311" s="134">
        <v>790</v>
      </c>
      <c r="B1311" s="134">
        <v>170</v>
      </c>
      <c r="C1311" s="134">
        <v>2</v>
      </c>
      <c r="D1311" s="134" t="s">
        <v>367</v>
      </c>
      <c r="F1311" s="135"/>
      <c r="G1311" s="136"/>
      <c r="H1311" s="6" t="s">
        <v>5530</v>
      </c>
      <c r="I1311" s="215" t="s">
        <v>1435</v>
      </c>
      <c r="J1311" s="308">
        <v>59267</v>
      </c>
      <c r="K1311" s="215" t="s">
        <v>5025</v>
      </c>
      <c r="L1311" s="215" t="s">
        <v>5025</v>
      </c>
      <c r="M1311" s="335" t="s">
        <v>5026</v>
      </c>
      <c r="N1311" s="215" t="s">
        <v>5027</v>
      </c>
      <c r="O1311" s="215" t="s">
        <v>5028</v>
      </c>
      <c r="P1311" s="215" t="s">
        <v>2053</v>
      </c>
      <c r="Q1311" s="358">
        <v>35.214799999999997</v>
      </c>
      <c r="R1311" s="264" t="s">
        <v>93</v>
      </c>
      <c r="S1311" s="215"/>
      <c r="T1311" s="215" t="s">
        <v>5004</v>
      </c>
      <c r="U1311" s="215" t="s">
        <v>44</v>
      </c>
      <c r="V1311" s="215" t="s">
        <v>44</v>
      </c>
      <c r="W1311" s="215" t="s">
        <v>44</v>
      </c>
      <c r="X1311" s="215" t="s">
        <v>44</v>
      </c>
      <c r="Y1311" s="215" t="s">
        <v>44</v>
      </c>
      <c r="Z1311" s="215" t="s">
        <v>44</v>
      </c>
      <c r="AA1311" s="215" t="s">
        <v>44</v>
      </c>
      <c r="AB1311" s="215" t="s">
        <v>44</v>
      </c>
      <c r="AC1311" s="215" t="s">
        <v>44</v>
      </c>
      <c r="AD1311" s="215" t="s">
        <v>44</v>
      </c>
      <c r="AE1311" s="215" t="s">
        <v>44</v>
      </c>
      <c r="AF1311" s="215">
        <v>1</v>
      </c>
      <c r="AG1311" s="215">
        <v>1</v>
      </c>
      <c r="AH1311" s="215"/>
      <c r="AI1311" s="215"/>
      <c r="AJ1311" s="215"/>
      <c r="AK1311" s="215" t="s">
        <v>483</v>
      </c>
      <c r="AL1311" s="138">
        <v>43817</v>
      </c>
      <c r="AM1311" s="215">
        <v>10.2753</v>
      </c>
      <c r="AN1311" s="139">
        <v>0.9</v>
      </c>
    </row>
    <row r="1312" spans="1:41" s="134" customFormat="1" x14ac:dyDescent="0.2">
      <c r="A1312" s="134">
        <v>790</v>
      </c>
      <c r="B1312" s="134">
        <v>170</v>
      </c>
      <c r="C1312" s="134">
        <v>2</v>
      </c>
      <c r="D1312" s="134" t="s">
        <v>367</v>
      </c>
      <c r="F1312" s="135"/>
      <c r="G1312" s="136"/>
      <c r="H1312" s="6" t="s">
        <v>5530</v>
      </c>
      <c r="I1312" s="215" t="s">
        <v>1435</v>
      </c>
      <c r="J1312" s="308">
        <v>59268</v>
      </c>
      <c r="K1312" s="215" t="s">
        <v>5029</v>
      </c>
      <c r="L1312" s="215" t="s">
        <v>5029</v>
      </c>
      <c r="M1312" s="335" t="s">
        <v>5030</v>
      </c>
      <c r="N1312" s="215" t="s">
        <v>5031</v>
      </c>
      <c r="O1312" s="215" t="s">
        <v>5032</v>
      </c>
      <c r="P1312" s="215" t="s">
        <v>2053</v>
      </c>
      <c r="Q1312" s="358">
        <v>35.214799999999997</v>
      </c>
      <c r="R1312" s="264" t="s">
        <v>93</v>
      </c>
      <c r="S1312" s="215"/>
      <c r="T1312" s="215" t="s">
        <v>5004</v>
      </c>
      <c r="U1312" s="215" t="s">
        <v>44</v>
      </c>
      <c r="V1312" s="215" t="s">
        <v>44</v>
      </c>
      <c r="W1312" s="215" t="s">
        <v>44</v>
      </c>
      <c r="X1312" s="215" t="s">
        <v>44</v>
      </c>
      <c r="Y1312" s="215" t="s">
        <v>44</v>
      </c>
      <c r="Z1312" s="215" t="s">
        <v>44</v>
      </c>
      <c r="AA1312" s="215" t="s">
        <v>44</v>
      </c>
      <c r="AB1312" s="215" t="s">
        <v>44</v>
      </c>
      <c r="AC1312" s="215" t="s">
        <v>44</v>
      </c>
      <c r="AD1312" s="215" t="s">
        <v>44</v>
      </c>
      <c r="AE1312" s="215" t="s">
        <v>44</v>
      </c>
      <c r="AF1312" s="215">
        <v>1</v>
      </c>
      <c r="AG1312" s="215">
        <v>1</v>
      </c>
      <c r="AH1312" s="215"/>
      <c r="AI1312" s="215"/>
      <c r="AJ1312" s="215"/>
      <c r="AK1312" s="215" t="s">
        <v>483</v>
      </c>
      <c r="AL1312" s="138">
        <v>43817</v>
      </c>
      <c r="AM1312" s="215">
        <v>10.2753</v>
      </c>
      <c r="AN1312" s="139">
        <v>0.9</v>
      </c>
    </row>
    <row r="1313" spans="1:41" s="134" customFormat="1" x14ac:dyDescent="0.2">
      <c r="A1313" s="134">
        <v>790</v>
      </c>
      <c r="B1313" s="134">
        <v>170</v>
      </c>
      <c r="C1313" s="134">
        <v>2</v>
      </c>
      <c r="D1313" s="134" t="s">
        <v>367</v>
      </c>
      <c r="F1313" s="135"/>
      <c r="G1313" s="136"/>
      <c r="H1313" s="6" t="s">
        <v>5530</v>
      </c>
      <c r="I1313" s="215" t="s">
        <v>1435</v>
      </c>
      <c r="J1313" s="308">
        <v>59269</v>
      </c>
      <c r="K1313" s="215" t="s">
        <v>5033</v>
      </c>
      <c r="L1313" s="215" t="s">
        <v>5033</v>
      </c>
      <c r="M1313" s="335" t="s">
        <v>5034</v>
      </c>
      <c r="N1313" s="215" t="s">
        <v>5035</v>
      </c>
      <c r="O1313" s="215" t="s">
        <v>5036</v>
      </c>
      <c r="P1313" s="215" t="s">
        <v>2053</v>
      </c>
      <c r="Q1313" s="358">
        <v>35.214799999999997</v>
      </c>
      <c r="R1313" s="264" t="s">
        <v>93</v>
      </c>
      <c r="S1313" s="215"/>
      <c r="T1313" s="215" t="s">
        <v>5004</v>
      </c>
      <c r="U1313" s="215" t="s">
        <v>44</v>
      </c>
      <c r="V1313" s="215" t="s">
        <v>44</v>
      </c>
      <c r="W1313" s="215" t="s">
        <v>44</v>
      </c>
      <c r="X1313" s="215" t="s">
        <v>44</v>
      </c>
      <c r="Y1313" s="215" t="s">
        <v>44</v>
      </c>
      <c r="Z1313" s="215" t="s">
        <v>44</v>
      </c>
      <c r="AA1313" s="215" t="s">
        <v>44</v>
      </c>
      <c r="AB1313" s="215" t="s">
        <v>44</v>
      </c>
      <c r="AC1313" s="215" t="s">
        <v>44</v>
      </c>
      <c r="AD1313" s="215" t="s">
        <v>44</v>
      </c>
      <c r="AE1313" s="215" t="s">
        <v>44</v>
      </c>
      <c r="AF1313" s="215">
        <v>1</v>
      </c>
      <c r="AG1313" s="215">
        <v>1</v>
      </c>
      <c r="AH1313" s="215"/>
      <c r="AI1313" s="215"/>
      <c r="AJ1313" s="215"/>
      <c r="AK1313" s="215" t="s">
        <v>483</v>
      </c>
      <c r="AL1313" s="138">
        <v>43817</v>
      </c>
      <c r="AM1313" s="215">
        <v>10.2753</v>
      </c>
      <c r="AN1313" s="139">
        <v>0.9</v>
      </c>
    </row>
    <row r="1314" spans="1:41" s="134" customFormat="1" x14ac:dyDescent="0.2">
      <c r="A1314" s="134">
        <v>790</v>
      </c>
      <c r="B1314" s="134">
        <v>170</v>
      </c>
      <c r="C1314" s="134">
        <v>2</v>
      </c>
      <c r="D1314" s="134" t="s">
        <v>367</v>
      </c>
      <c r="F1314" s="135"/>
      <c r="G1314" s="136"/>
      <c r="H1314" s="6" t="s">
        <v>5530</v>
      </c>
      <c r="I1314" s="215" t="s">
        <v>1435</v>
      </c>
      <c r="J1314" s="308">
        <v>59270</v>
      </c>
      <c r="K1314" s="215" t="s">
        <v>5037</v>
      </c>
      <c r="L1314" s="215" t="s">
        <v>5037</v>
      </c>
      <c r="M1314" s="335" t="s">
        <v>5038</v>
      </c>
      <c r="N1314" s="215" t="s">
        <v>5039</v>
      </c>
      <c r="O1314" s="215" t="s">
        <v>5040</v>
      </c>
      <c r="P1314" s="215" t="s">
        <v>2053</v>
      </c>
      <c r="Q1314" s="358">
        <v>35.214799999999997</v>
      </c>
      <c r="R1314" s="264" t="s">
        <v>93</v>
      </c>
      <c r="S1314" s="215"/>
      <c r="T1314" s="215" t="s">
        <v>5004</v>
      </c>
      <c r="U1314" s="215" t="s">
        <v>44</v>
      </c>
      <c r="V1314" s="215" t="s">
        <v>44</v>
      </c>
      <c r="W1314" s="215" t="s">
        <v>44</v>
      </c>
      <c r="X1314" s="215" t="s">
        <v>44</v>
      </c>
      <c r="Y1314" s="215" t="s">
        <v>44</v>
      </c>
      <c r="Z1314" s="215" t="s">
        <v>44</v>
      </c>
      <c r="AA1314" s="215" t="s">
        <v>44</v>
      </c>
      <c r="AB1314" s="215" t="s">
        <v>44</v>
      </c>
      <c r="AC1314" s="215" t="s">
        <v>44</v>
      </c>
      <c r="AD1314" s="215" t="s">
        <v>44</v>
      </c>
      <c r="AE1314" s="215" t="s">
        <v>44</v>
      </c>
      <c r="AF1314" s="215">
        <v>1</v>
      </c>
      <c r="AG1314" s="215">
        <v>1</v>
      </c>
      <c r="AH1314" s="215"/>
      <c r="AI1314" s="215"/>
      <c r="AJ1314" s="215"/>
      <c r="AK1314" s="215" t="s">
        <v>483</v>
      </c>
      <c r="AL1314" s="138">
        <v>43817</v>
      </c>
      <c r="AM1314" s="215">
        <v>10.2753</v>
      </c>
      <c r="AN1314" s="139">
        <v>0.9</v>
      </c>
    </row>
    <row r="1315" spans="1:41" s="241" customFormat="1" ht="12.75" customHeight="1" x14ac:dyDescent="0.25">
      <c r="A1315" s="234">
        <v>790</v>
      </c>
      <c r="B1315" s="234">
        <v>171</v>
      </c>
      <c r="C1315" s="234"/>
      <c r="D1315" s="235" t="s">
        <v>2154</v>
      </c>
      <c r="E1315" s="236"/>
      <c r="F1315" s="237"/>
      <c r="G1315" s="238"/>
      <c r="H1315" s="238"/>
      <c r="I1315" s="239"/>
      <c r="J1315" s="295"/>
      <c r="K1315" s="239"/>
      <c r="L1315" s="239"/>
      <c r="M1315" s="239"/>
      <c r="N1315" s="239"/>
      <c r="O1315" s="239"/>
      <c r="P1315" s="240"/>
      <c r="Q1315" s="362"/>
      <c r="R1315" s="266"/>
      <c r="S1315" s="239"/>
      <c r="T1315" s="239"/>
      <c r="U1315" s="239"/>
      <c r="V1315" s="239"/>
      <c r="W1315" s="239"/>
      <c r="X1315" s="239"/>
      <c r="Y1315" s="239"/>
      <c r="Z1315" s="239"/>
      <c r="AA1315" s="239"/>
      <c r="AB1315" s="239"/>
      <c r="AC1315" s="239"/>
      <c r="AD1315" s="239"/>
      <c r="AE1315" s="239"/>
      <c r="AF1315" s="239"/>
      <c r="AG1315" s="239"/>
      <c r="AH1315" s="239"/>
      <c r="AI1315" s="239"/>
      <c r="AJ1315" s="239"/>
      <c r="AK1315" s="239"/>
      <c r="AL1315" s="239"/>
      <c r="AM1315" s="239"/>
      <c r="AN1315" s="239"/>
      <c r="AO1315" s="236"/>
    </row>
    <row r="1316" spans="1:41" s="163" customFormat="1" x14ac:dyDescent="0.25">
      <c r="A1316" s="163">
        <v>790</v>
      </c>
      <c r="B1316" s="163">
        <v>171</v>
      </c>
      <c r="C1316" s="163">
        <v>1</v>
      </c>
      <c r="D1316" s="163" t="s">
        <v>368</v>
      </c>
      <c r="E1316" s="163" t="s">
        <v>369</v>
      </c>
      <c r="F1316" s="165"/>
      <c r="G1316" s="166" t="s">
        <v>93</v>
      </c>
      <c r="H1316" s="6" t="s">
        <v>5530</v>
      </c>
      <c r="I1316" s="16" t="s">
        <v>480</v>
      </c>
      <c r="J1316" s="312">
        <v>651409</v>
      </c>
      <c r="K1316" s="169" t="s">
        <v>719</v>
      </c>
      <c r="L1316" s="169" t="s">
        <v>719</v>
      </c>
      <c r="M1316" s="329" t="s">
        <v>720</v>
      </c>
      <c r="N1316" s="169" t="s">
        <v>721</v>
      </c>
      <c r="O1316" s="169" t="s">
        <v>722</v>
      </c>
      <c r="P1316" s="16" t="s">
        <v>723</v>
      </c>
      <c r="Q1316" s="364">
        <v>164.04166666666669</v>
      </c>
      <c r="R1316" s="255" t="s">
        <v>93</v>
      </c>
      <c r="S1316" s="16" t="s">
        <v>481</v>
      </c>
      <c r="T1316" s="16" t="s">
        <v>517</v>
      </c>
      <c r="U1316" s="16" t="s">
        <v>482</v>
      </c>
      <c r="V1316" s="16" t="s">
        <v>482</v>
      </c>
      <c r="W1316" s="16" t="s">
        <v>482</v>
      </c>
      <c r="X1316" s="16" t="s">
        <v>482</v>
      </c>
      <c r="Y1316" s="16" t="s">
        <v>482</v>
      </c>
      <c r="Z1316" s="169"/>
      <c r="AA1316" s="202"/>
      <c r="AB1316" s="169"/>
      <c r="AC1316" s="169"/>
      <c r="AD1316" s="169"/>
      <c r="AE1316" s="16" t="s">
        <v>482</v>
      </c>
      <c r="AF1316" s="169">
        <v>1</v>
      </c>
      <c r="AG1316" s="169">
        <v>1</v>
      </c>
      <c r="AH1316" s="169">
        <v>1</v>
      </c>
      <c r="AI1316" s="169"/>
      <c r="AJ1316" s="169">
        <v>3</v>
      </c>
      <c r="AK1316" s="169" t="s">
        <v>483</v>
      </c>
      <c r="AL1316" s="182">
        <v>43817</v>
      </c>
      <c r="AM1316" s="176">
        <v>10.2753</v>
      </c>
      <c r="AN1316" s="177">
        <v>0.9</v>
      </c>
      <c r="AO1316" s="164"/>
    </row>
    <row r="1317" spans="1:41" s="241" customFormat="1" ht="12.75" customHeight="1" x14ac:dyDescent="0.25">
      <c r="A1317" s="234">
        <v>790</v>
      </c>
      <c r="B1317" s="234">
        <v>173</v>
      </c>
      <c r="C1317" s="234"/>
      <c r="D1317" s="235" t="s">
        <v>2155</v>
      </c>
      <c r="E1317" s="236"/>
      <c r="F1317" s="237"/>
      <c r="G1317" s="238"/>
      <c r="H1317" s="238"/>
      <c r="I1317" s="239"/>
      <c r="J1317" s="295"/>
      <c r="K1317" s="239"/>
      <c r="L1317" s="239"/>
      <c r="M1317" s="239"/>
      <c r="N1317" s="239"/>
      <c r="O1317" s="239"/>
      <c r="P1317" s="240"/>
      <c r="Q1317" s="362"/>
      <c r="R1317" s="266"/>
      <c r="S1317" s="239"/>
      <c r="T1317" s="239"/>
      <c r="U1317" s="239"/>
      <c r="V1317" s="239"/>
      <c r="W1317" s="239"/>
      <c r="X1317" s="239"/>
      <c r="Y1317" s="239"/>
      <c r="Z1317" s="239"/>
      <c r="AA1317" s="239"/>
      <c r="AB1317" s="239"/>
      <c r="AC1317" s="239"/>
      <c r="AD1317" s="239"/>
      <c r="AE1317" s="239"/>
      <c r="AF1317" s="239"/>
      <c r="AG1317" s="239"/>
      <c r="AH1317" s="239"/>
      <c r="AI1317" s="239"/>
      <c r="AJ1317" s="239"/>
      <c r="AK1317" s="239"/>
      <c r="AL1317" s="239"/>
      <c r="AM1317" s="239"/>
      <c r="AN1317" s="239"/>
      <c r="AO1317" s="236"/>
    </row>
    <row r="1318" spans="1:41" s="2" customFormat="1" ht="17.25" customHeight="1" x14ac:dyDescent="0.2">
      <c r="A1318" s="2">
        <v>790</v>
      </c>
      <c r="B1318" s="2">
        <v>173</v>
      </c>
      <c r="C1318" s="2">
        <v>1</v>
      </c>
      <c r="D1318" s="2" t="s">
        <v>371</v>
      </c>
      <c r="F1318" s="19"/>
      <c r="G1318" s="4" t="s">
        <v>93</v>
      </c>
      <c r="H1318" s="6" t="s">
        <v>5530</v>
      </c>
      <c r="I1318" s="8" t="s">
        <v>1435</v>
      </c>
      <c r="J1318" s="33">
        <v>56051</v>
      </c>
      <c r="K1318" s="8" t="s">
        <v>2011</v>
      </c>
      <c r="L1318" s="8" t="s">
        <v>2011</v>
      </c>
      <c r="M1318" s="332" t="s">
        <v>2012</v>
      </c>
      <c r="N1318" s="8" t="s">
        <v>2013</v>
      </c>
      <c r="O1318" s="8" t="s">
        <v>2014</v>
      </c>
      <c r="P1318" s="2" t="s">
        <v>1681</v>
      </c>
      <c r="Q1318" s="371">
        <v>4.22</v>
      </c>
      <c r="R1318" s="264" t="s">
        <v>5045</v>
      </c>
      <c r="T1318" s="2" t="s">
        <v>2015</v>
      </c>
      <c r="U1318" s="2" t="s">
        <v>44</v>
      </c>
      <c r="V1318" s="2" t="s">
        <v>44</v>
      </c>
      <c r="W1318" s="2" t="s">
        <v>44</v>
      </c>
      <c r="X1318" s="2" t="s">
        <v>44</v>
      </c>
      <c r="Y1318" s="2" t="s">
        <v>44</v>
      </c>
      <c r="Z1318" s="2" t="s">
        <v>2016</v>
      </c>
      <c r="AA1318" s="2" t="s">
        <v>44</v>
      </c>
      <c r="AB1318" s="2" t="s">
        <v>2016</v>
      </c>
      <c r="AC1318" s="2" t="s">
        <v>44</v>
      </c>
      <c r="AD1318" s="2" t="s">
        <v>44</v>
      </c>
      <c r="AE1318" s="2" t="s">
        <v>44</v>
      </c>
      <c r="AF1318" s="2">
        <v>78</v>
      </c>
      <c r="AG1318" s="2">
        <v>78</v>
      </c>
      <c r="AJ1318" s="2">
        <v>2</v>
      </c>
      <c r="AK1318" s="2" t="s">
        <v>483</v>
      </c>
      <c r="AL1318" s="31">
        <v>43817</v>
      </c>
      <c r="AM1318" s="2">
        <v>10.2753</v>
      </c>
      <c r="AN1318" s="199">
        <v>0.9</v>
      </c>
    </row>
    <row r="1319" spans="1:41" s="143" customFormat="1" x14ac:dyDescent="0.2">
      <c r="A1319" s="143">
        <v>790</v>
      </c>
      <c r="B1319" s="143">
        <v>173</v>
      </c>
      <c r="C1319" s="143">
        <v>1</v>
      </c>
      <c r="D1319" s="143" t="s">
        <v>371</v>
      </c>
      <c r="F1319" s="135"/>
      <c r="G1319" s="136" t="s">
        <v>93</v>
      </c>
      <c r="H1319" s="6" t="s">
        <v>5530</v>
      </c>
      <c r="I1319" s="150" t="s">
        <v>1435</v>
      </c>
      <c r="J1319" s="308">
        <v>58655</v>
      </c>
      <c r="K1319" s="150" t="s">
        <v>5041</v>
      </c>
      <c r="L1319" s="150" t="s">
        <v>5041</v>
      </c>
      <c r="M1319" s="333" t="s">
        <v>5042</v>
      </c>
      <c r="N1319" s="150" t="s">
        <v>5043</v>
      </c>
      <c r="O1319" s="150" t="s">
        <v>5044</v>
      </c>
      <c r="P1319" s="150" t="s">
        <v>2051</v>
      </c>
      <c r="Q1319" s="360">
        <v>4.22</v>
      </c>
      <c r="R1319" s="264" t="s">
        <v>5045</v>
      </c>
      <c r="S1319" s="150"/>
      <c r="T1319" s="150" t="s">
        <v>5046</v>
      </c>
      <c r="U1319" s="150" t="s">
        <v>44</v>
      </c>
      <c r="V1319" s="150" t="s">
        <v>44</v>
      </c>
      <c r="W1319" s="150" t="s">
        <v>44</v>
      </c>
      <c r="X1319" s="150" t="s">
        <v>44</v>
      </c>
      <c r="Y1319" s="150" t="s">
        <v>44</v>
      </c>
      <c r="Z1319" s="150" t="s">
        <v>2016</v>
      </c>
      <c r="AA1319" s="150" t="s">
        <v>44</v>
      </c>
      <c r="AB1319" s="150" t="s">
        <v>2016</v>
      </c>
      <c r="AC1319" s="150" t="s">
        <v>44</v>
      </c>
      <c r="AD1319" s="150" t="s">
        <v>44</v>
      </c>
      <c r="AE1319" s="150" t="s">
        <v>44</v>
      </c>
      <c r="AF1319" s="150">
        <v>78</v>
      </c>
      <c r="AG1319" s="150">
        <v>78</v>
      </c>
      <c r="AH1319" s="150"/>
      <c r="AI1319" s="150"/>
      <c r="AJ1319" s="150"/>
      <c r="AK1319" s="150" t="s">
        <v>483</v>
      </c>
      <c r="AL1319" s="151">
        <v>43817</v>
      </c>
      <c r="AM1319" s="150">
        <v>10.2753</v>
      </c>
      <c r="AN1319" s="152">
        <v>0.9</v>
      </c>
    </row>
    <row r="1320" spans="1:41" s="143" customFormat="1" x14ac:dyDescent="0.2">
      <c r="A1320" s="143">
        <v>790</v>
      </c>
      <c r="B1320" s="143">
        <v>173</v>
      </c>
      <c r="C1320" s="143">
        <v>1</v>
      </c>
      <c r="D1320" s="143" t="s">
        <v>371</v>
      </c>
      <c r="F1320" s="135"/>
      <c r="G1320" s="136"/>
      <c r="H1320" s="6" t="s">
        <v>5530</v>
      </c>
      <c r="I1320" s="150" t="s">
        <v>1435</v>
      </c>
      <c r="J1320" s="308">
        <v>58656</v>
      </c>
      <c r="K1320" s="150" t="s">
        <v>5047</v>
      </c>
      <c r="L1320" s="150" t="s">
        <v>5047</v>
      </c>
      <c r="M1320" s="333" t="s">
        <v>5048</v>
      </c>
      <c r="N1320" s="150" t="s">
        <v>5049</v>
      </c>
      <c r="O1320" s="150" t="s">
        <v>5050</v>
      </c>
      <c r="P1320" s="150" t="s">
        <v>2051</v>
      </c>
      <c r="Q1320" s="360">
        <v>4.22</v>
      </c>
      <c r="R1320" s="264" t="s">
        <v>5045</v>
      </c>
      <c r="S1320" s="150"/>
      <c r="T1320" s="150" t="s">
        <v>5046</v>
      </c>
      <c r="U1320" s="150" t="s">
        <v>44</v>
      </c>
      <c r="V1320" s="150" t="s">
        <v>44</v>
      </c>
      <c r="W1320" s="150" t="s">
        <v>44</v>
      </c>
      <c r="X1320" s="150" t="s">
        <v>44</v>
      </c>
      <c r="Y1320" s="150" t="s">
        <v>44</v>
      </c>
      <c r="Z1320" s="150" t="s">
        <v>2016</v>
      </c>
      <c r="AA1320" s="150" t="s">
        <v>44</v>
      </c>
      <c r="AB1320" s="150" t="s">
        <v>2016</v>
      </c>
      <c r="AC1320" s="150" t="s">
        <v>44</v>
      </c>
      <c r="AD1320" s="150" t="s">
        <v>44</v>
      </c>
      <c r="AE1320" s="150" t="s">
        <v>44</v>
      </c>
      <c r="AF1320" s="150">
        <v>78</v>
      </c>
      <c r="AG1320" s="150">
        <v>78</v>
      </c>
      <c r="AH1320" s="150"/>
      <c r="AI1320" s="150"/>
      <c r="AJ1320" s="150"/>
      <c r="AK1320" s="150" t="s">
        <v>483</v>
      </c>
      <c r="AL1320" s="151">
        <v>43817</v>
      </c>
      <c r="AM1320" s="150">
        <v>10.2753</v>
      </c>
      <c r="AN1320" s="152">
        <v>0.9</v>
      </c>
    </row>
    <row r="1321" spans="1:41" s="2" customFormat="1" ht="13.5" customHeight="1" x14ac:dyDescent="0.25">
      <c r="A1321" s="2">
        <v>790</v>
      </c>
      <c r="B1321" s="2">
        <v>173</v>
      </c>
      <c r="C1321" s="2">
        <v>2</v>
      </c>
      <c r="D1321" s="2" t="s">
        <v>476</v>
      </c>
      <c r="F1321" s="19"/>
      <c r="G1321" s="4" t="s">
        <v>93</v>
      </c>
      <c r="H1321" s="6" t="s">
        <v>5530</v>
      </c>
      <c r="I1321" s="8" t="s">
        <v>1435</v>
      </c>
      <c r="J1321" s="33">
        <v>56635</v>
      </c>
      <c r="K1321" s="8" t="s">
        <v>2017</v>
      </c>
      <c r="L1321" s="8" t="s">
        <v>2017</v>
      </c>
      <c r="M1321" s="332" t="s">
        <v>2018</v>
      </c>
      <c r="N1321" s="8" t="s">
        <v>2019</v>
      </c>
      <c r="O1321" s="8" t="s">
        <v>2020</v>
      </c>
      <c r="P1321" s="2" t="s">
        <v>1600</v>
      </c>
      <c r="Q1321" s="371">
        <v>2.4525000000000001</v>
      </c>
      <c r="R1321" s="273" t="s">
        <v>93</v>
      </c>
      <c r="U1321" s="2" t="s">
        <v>44</v>
      </c>
      <c r="V1321" s="2" t="s">
        <v>44</v>
      </c>
      <c r="W1321" s="2" t="s">
        <v>44</v>
      </c>
      <c r="X1321" s="2" t="s">
        <v>44</v>
      </c>
      <c r="Y1321" s="2" t="s">
        <v>44</v>
      </c>
      <c r="Z1321" s="2" t="s">
        <v>44</v>
      </c>
      <c r="AA1321" s="2" t="s">
        <v>44</v>
      </c>
      <c r="AB1321" s="2" t="s">
        <v>44</v>
      </c>
      <c r="AC1321" s="2" t="s">
        <v>44</v>
      </c>
      <c r="AD1321" s="2" t="s">
        <v>44</v>
      </c>
      <c r="AE1321" s="2" t="s">
        <v>44</v>
      </c>
      <c r="AF1321" s="2">
        <v>50</v>
      </c>
      <c r="AG1321" s="2">
        <v>50</v>
      </c>
      <c r="AJ1321" s="2">
        <v>2</v>
      </c>
      <c r="AK1321" s="2" t="s">
        <v>483</v>
      </c>
      <c r="AL1321" s="31">
        <v>43817</v>
      </c>
      <c r="AM1321" s="2">
        <v>10.2753</v>
      </c>
      <c r="AN1321" s="199">
        <v>0.9</v>
      </c>
    </row>
    <row r="1322" spans="1:41" s="241" customFormat="1" ht="12.75" customHeight="1" x14ac:dyDescent="0.25">
      <c r="A1322" s="234">
        <v>790</v>
      </c>
      <c r="B1322" s="234">
        <v>174</v>
      </c>
      <c r="C1322" s="234"/>
      <c r="D1322" s="235" t="s">
        <v>2156</v>
      </c>
      <c r="E1322" s="236"/>
      <c r="F1322" s="237"/>
      <c r="G1322" s="238"/>
      <c r="H1322" s="238"/>
      <c r="I1322" s="239"/>
      <c r="J1322" s="295"/>
      <c r="K1322" s="239"/>
      <c r="L1322" s="239"/>
      <c r="M1322" s="239"/>
      <c r="N1322" s="239"/>
      <c r="O1322" s="239"/>
      <c r="P1322" s="240"/>
      <c r="Q1322" s="362"/>
      <c r="R1322" s="266"/>
      <c r="S1322" s="239"/>
      <c r="T1322" s="239"/>
      <c r="U1322" s="239"/>
      <c r="V1322" s="239"/>
      <c r="W1322" s="239"/>
      <c r="X1322" s="239"/>
      <c r="Y1322" s="239"/>
      <c r="Z1322" s="239"/>
      <c r="AA1322" s="239"/>
      <c r="AB1322" s="239"/>
      <c r="AC1322" s="239"/>
      <c r="AD1322" s="239"/>
      <c r="AE1322" s="239"/>
      <c r="AF1322" s="239"/>
      <c r="AG1322" s="239"/>
      <c r="AH1322" s="239"/>
      <c r="AI1322" s="239"/>
      <c r="AJ1322" s="239"/>
      <c r="AK1322" s="239"/>
      <c r="AL1322" s="239"/>
      <c r="AM1322" s="239"/>
      <c r="AN1322" s="239"/>
      <c r="AO1322" s="236"/>
    </row>
    <row r="1323" spans="1:41" s="153" customFormat="1" x14ac:dyDescent="0.25">
      <c r="A1323" s="163">
        <v>790</v>
      </c>
      <c r="B1323" s="163">
        <v>174</v>
      </c>
      <c r="C1323" s="163">
        <v>1</v>
      </c>
      <c r="D1323" s="163" t="s">
        <v>372</v>
      </c>
      <c r="E1323" s="163"/>
      <c r="F1323" s="165"/>
      <c r="G1323" s="166" t="s">
        <v>93</v>
      </c>
      <c r="H1323" s="6" t="s">
        <v>5530</v>
      </c>
      <c r="I1323" s="158" t="s">
        <v>1435</v>
      </c>
      <c r="J1323" s="159">
        <v>51382</v>
      </c>
      <c r="K1323" s="158" t="s">
        <v>2021</v>
      </c>
      <c r="L1323" s="158" t="s">
        <v>2021</v>
      </c>
      <c r="M1323" s="332" t="s">
        <v>2022</v>
      </c>
      <c r="N1323" s="158" t="s">
        <v>2023</v>
      </c>
      <c r="O1323" s="158" t="s">
        <v>2024</v>
      </c>
      <c r="P1323" s="2" t="s">
        <v>1600</v>
      </c>
      <c r="Q1323" s="368">
        <v>46.098200000000006</v>
      </c>
      <c r="R1323" s="270" t="s">
        <v>93</v>
      </c>
      <c r="S1323" s="163"/>
      <c r="T1323" s="163" t="s">
        <v>370</v>
      </c>
      <c r="U1323" s="163" t="s">
        <v>44</v>
      </c>
      <c r="V1323" s="163" t="s">
        <v>44</v>
      </c>
      <c r="W1323" s="163" t="s">
        <v>44</v>
      </c>
      <c r="X1323" s="163" t="s">
        <v>44</v>
      </c>
      <c r="Y1323" s="163" t="s">
        <v>44</v>
      </c>
      <c r="Z1323" s="163" t="s">
        <v>2025</v>
      </c>
      <c r="AA1323" s="163" t="s">
        <v>44</v>
      </c>
      <c r="AB1323" s="163" t="s">
        <v>2026</v>
      </c>
      <c r="AC1323" s="163" t="s">
        <v>44</v>
      </c>
      <c r="AD1323" s="163" t="s">
        <v>44</v>
      </c>
      <c r="AE1323" s="163" t="s">
        <v>44</v>
      </c>
      <c r="AF1323" s="163">
        <v>5</v>
      </c>
      <c r="AG1323" s="163">
        <v>5</v>
      </c>
      <c r="AH1323" s="163"/>
      <c r="AI1323" s="163"/>
      <c r="AJ1323" s="163">
        <v>2</v>
      </c>
      <c r="AK1323" s="163" t="s">
        <v>483</v>
      </c>
      <c r="AL1323" s="167">
        <v>43817</v>
      </c>
      <c r="AM1323" s="163">
        <v>10.2753</v>
      </c>
      <c r="AN1323" s="209">
        <v>0.9</v>
      </c>
      <c r="AO1323" s="163"/>
    </row>
    <row r="1324" spans="1:41" s="143" customFormat="1" x14ac:dyDescent="0.2">
      <c r="A1324" s="143">
        <v>790</v>
      </c>
      <c r="B1324" s="143">
        <v>174</v>
      </c>
      <c r="C1324" s="143">
        <v>1</v>
      </c>
      <c r="D1324" s="143" t="s">
        <v>372</v>
      </c>
      <c r="F1324" s="135"/>
      <c r="G1324" s="136" t="s">
        <v>93</v>
      </c>
      <c r="H1324" s="6" t="s">
        <v>5530</v>
      </c>
      <c r="I1324" s="150" t="s">
        <v>1435</v>
      </c>
      <c r="J1324" s="308">
        <v>51383</v>
      </c>
      <c r="K1324" s="150" t="s">
        <v>5051</v>
      </c>
      <c r="L1324" s="150" t="s">
        <v>5051</v>
      </c>
      <c r="M1324" s="333" t="s">
        <v>5052</v>
      </c>
      <c r="N1324" s="150" t="s">
        <v>5053</v>
      </c>
      <c r="O1324" s="150" t="s">
        <v>5054</v>
      </c>
      <c r="P1324" s="150" t="s">
        <v>2053</v>
      </c>
      <c r="Q1324" s="360">
        <v>46.098199999999999</v>
      </c>
      <c r="R1324" s="264" t="s">
        <v>93</v>
      </c>
      <c r="S1324" s="150"/>
      <c r="T1324" s="150" t="s">
        <v>5055</v>
      </c>
      <c r="U1324" s="150" t="s">
        <v>44</v>
      </c>
      <c r="V1324" s="150" t="s">
        <v>44</v>
      </c>
      <c r="W1324" s="150" t="s">
        <v>44</v>
      </c>
      <c r="X1324" s="150" t="s">
        <v>44</v>
      </c>
      <c r="Y1324" s="150" t="s">
        <v>44</v>
      </c>
      <c r="Z1324" s="143" t="s">
        <v>2025</v>
      </c>
      <c r="AA1324" s="143" t="s">
        <v>44</v>
      </c>
      <c r="AB1324" s="143" t="s">
        <v>2026</v>
      </c>
      <c r="AC1324" s="150" t="s">
        <v>44</v>
      </c>
      <c r="AD1324" s="150" t="s">
        <v>44</v>
      </c>
      <c r="AE1324" s="150" t="s">
        <v>44</v>
      </c>
      <c r="AF1324" s="150">
        <v>5</v>
      </c>
      <c r="AG1324" s="150">
        <v>5</v>
      </c>
      <c r="AH1324" s="150"/>
      <c r="AI1324" s="150"/>
      <c r="AJ1324" s="150"/>
      <c r="AK1324" s="150" t="s">
        <v>483</v>
      </c>
      <c r="AL1324" s="151">
        <v>43817</v>
      </c>
      <c r="AM1324" s="150">
        <v>10.2753</v>
      </c>
      <c r="AN1324" s="152">
        <v>0.9</v>
      </c>
    </row>
    <row r="1325" spans="1:41" s="143" customFormat="1" x14ac:dyDescent="0.2">
      <c r="A1325" s="143">
        <v>790</v>
      </c>
      <c r="B1325" s="143">
        <v>174</v>
      </c>
      <c r="C1325" s="143">
        <v>1</v>
      </c>
      <c r="D1325" s="143" t="s">
        <v>372</v>
      </c>
      <c r="F1325" s="135"/>
      <c r="G1325" s="136"/>
      <c r="H1325" s="6" t="s">
        <v>5530</v>
      </c>
      <c r="I1325" s="150" t="s">
        <v>1435</v>
      </c>
      <c r="J1325" s="308">
        <v>51384</v>
      </c>
      <c r="K1325" s="150" t="s">
        <v>5056</v>
      </c>
      <c r="L1325" s="150" t="s">
        <v>5056</v>
      </c>
      <c r="M1325" s="333" t="s">
        <v>5057</v>
      </c>
      <c r="N1325" s="150" t="s">
        <v>5058</v>
      </c>
      <c r="O1325" s="150" t="s">
        <v>5059</v>
      </c>
      <c r="P1325" s="150" t="s">
        <v>2053</v>
      </c>
      <c r="Q1325" s="360">
        <v>46.098199999999999</v>
      </c>
      <c r="R1325" s="264" t="s">
        <v>93</v>
      </c>
      <c r="S1325" s="150"/>
      <c r="T1325" s="150" t="s">
        <v>5055</v>
      </c>
      <c r="U1325" s="150" t="s">
        <v>44</v>
      </c>
      <c r="V1325" s="150" t="s">
        <v>44</v>
      </c>
      <c r="W1325" s="150" t="s">
        <v>44</v>
      </c>
      <c r="X1325" s="150" t="s">
        <v>44</v>
      </c>
      <c r="Y1325" s="150" t="s">
        <v>44</v>
      </c>
      <c r="Z1325" s="143" t="s">
        <v>2025</v>
      </c>
      <c r="AA1325" s="143" t="s">
        <v>44</v>
      </c>
      <c r="AB1325" s="143" t="s">
        <v>2026</v>
      </c>
      <c r="AC1325" s="150" t="s">
        <v>44</v>
      </c>
      <c r="AD1325" s="150" t="s">
        <v>44</v>
      </c>
      <c r="AE1325" s="150" t="s">
        <v>44</v>
      </c>
      <c r="AF1325" s="150">
        <v>5</v>
      </c>
      <c r="AG1325" s="150">
        <v>5</v>
      </c>
      <c r="AH1325" s="150"/>
      <c r="AI1325" s="150"/>
      <c r="AJ1325" s="150"/>
      <c r="AK1325" s="150" t="s">
        <v>483</v>
      </c>
      <c r="AL1325" s="151">
        <v>43817</v>
      </c>
      <c r="AM1325" s="150">
        <v>10.2753</v>
      </c>
      <c r="AN1325" s="152">
        <v>0.9</v>
      </c>
    </row>
    <row r="1326" spans="1:41" s="143" customFormat="1" x14ac:dyDescent="0.2">
      <c r="A1326" s="143">
        <v>790</v>
      </c>
      <c r="B1326" s="143">
        <v>174</v>
      </c>
      <c r="C1326" s="143">
        <v>1</v>
      </c>
      <c r="D1326" s="143" t="s">
        <v>372</v>
      </c>
      <c r="F1326" s="135"/>
      <c r="G1326" s="136"/>
      <c r="H1326" s="6" t="s">
        <v>5530</v>
      </c>
      <c r="I1326" s="150" t="s">
        <v>1435</v>
      </c>
      <c r="J1326" s="308">
        <v>51385</v>
      </c>
      <c r="K1326" s="150" t="s">
        <v>5060</v>
      </c>
      <c r="L1326" s="150" t="s">
        <v>5060</v>
      </c>
      <c r="M1326" s="333" t="s">
        <v>5061</v>
      </c>
      <c r="N1326" s="150" t="s">
        <v>5062</v>
      </c>
      <c r="O1326" s="150" t="s">
        <v>5063</v>
      </c>
      <c r="P1326" s="150" t="s">
        <v>2053</v>
      </c>
      <c r="Q1326" s="360">
        <v>46.098199999999999</v>
      </c>
      <c r="R1326" s="264" t="s">
        <v>93</v>
      </c>
      <c r="S1326" s="150"/>
      <c r="T1326" s="150" t="s">
        <v>5055</v>
      </c>
      <c r="U1326" s="150" t="s">
        <v>44</v>
      </c>
      <c r="V1326" s="150" t="s">
        <v>44</v>
      </c>
      <c r="W1326" s="150" t="s">
        <v>44</v>
      </c>
      <c r="X1326" s="150" t="s">
        <v>44</v>
      </c>
      <c r="Y1326" s="150" t="s">
        <v>44</v>
      </c>
      <c r="Z1326" s="143" t="s">
        <v>2025</v>
      </c>
      <c r="AA1326" s="143" t="s">
        <v>44</v>
      </c>
      <c r="AB1326" s="143" t="s">
        <v>2026</v>
      </c>
      <c r="AC1326" s="150" t="s">
        <v>44</v>
      </c>
      <c r="AD1326" s="150" t="s">
        <v>44</v>
      </c>
      <c r="AE1326" s="150" t="s">
        <v>44</v>
      </c>
      <c r="AF1326" s="150">
        <v>5</v>
      </c>
      <c r="AG1326" s="150">
        <v>5</v>
      </c>
      <c r="AH1326" s="150"/>
      <c r="AI1326" s="150"/>
      <c r="AJ1326" s="150"/>
      <c r="AK1326" s="150" t="s">
        <v>483</v>
      </c>
      <c r="AL1326" s="151">
        <v>43817</v>
      </c>
      <c r="AM1326" s="150">
        <v>10.2753</v>
      </c>
      <c r="AN1326" s="152">
        <v>0.9</v>
      </c>
    </row>
    <row r="1327" spans="1:41" s="143" customFormat="1" x14ac:dyDescent="0.2">
      <c r="A1327" s="143">
        <v>790</v>
      </c>
      <c r="B1327" s="143">
        <v>174</v>
      </c>
      <c r="C1327" s="143">
        <v>1</v>
      </c>
      <c r="D1327" s="143" t="s">
        <v>372</v>
      </c>
      <c r="F1327" s="135"/>
      <c r="G1327" s="136"/>
      <c r="H1327" s="6" t="s">
        <v>5530</v>
      </c>
      <c r="I1327" s="150" t="s">
        <v>1435</v>
      </c>
      <c r="J1327" s="308">
        <v>51386</v>
      </c>
      <c r="K1327" s="150" t="s">
        <v>5064</v>
      </c>
      <c r="L1327" s="150" t="s">
        <v>5064</v>
      </c>
      <c r="M1327" s="333" t="s">
        <v>5065</v>
      </c>
      <c r="N1327" s="150" t="s">
        <v>5066</v>
      </c>
      <c r="O1327" s="150" t="s">
        <v>5067</v>
      </c>
      <c r="P1327" s="150" t="s">
        <v>2053</v>
      </c>
      <c r="Q1327" s="360">
        <v>46.098199999999999</v>
      </c>
      <c r="R1327" s="264" t="s">
        <v>93</v>
      </c>
      <c r="S1327" s="150"/>
      <c r="T1327" s="150" t="s">
        <v>5055</v>
      </c>
      <c r="U1327" s="150" t="s">
        <v>44</v>
      </c>
      <c r="V1327" s="150" t="s">
        <v>44</v>
      </c>
      <c r="W1327" s="150" t="s">
        <v>44</v>
      </c>
      <c r="X1327" s="150" t="s">
        <v>44</v>
      </c>
      <c r="Y1327" s="150" t="s">
        <v>44</v>
      </c>
      <c r="Z1327" s="143" t="s">
        <v>2025</v>
      </c>
      <c r="AA1327" s="143" t="s">
        <v>44</v>
      </c>
      <c r="AB1327" s="143" t="s">
        <v>2026</v>
      </c>
      <c r="AC1327" s="150" t="s">
        <v>44</v>
      </c>
      <c r="AD1327" s="150" t="s">
        <v>44</v>
      </c>
      <c r="AE1327" s="150" t="s">
        <v>44</v>
      </c>
      <c r="AF1327" s="150">
        <v>5</v>
      </c>
      <c r="AG1327" s="150">
        <v>5</v>
      </c>
      <c r="AH1327" s="150"/>
      <c r="AI1327" s="150"/>
      <c r="AJ1327" s="150"/>
      <c r="AK1327" s="150" t="s">
        <v>483</v>
      </c>
      <c r="AL1327" s="151">
        <v>43817</v>
      </c>
      <c r="AM1327" s="150">
        <v>10.2753</v>
      </c>
      <c r="AN1327" s="152">
        <v>0.9</v>
      </c>
    </row>
    <row r="1328" spans="1:41" s="143" customFormat="1" x14ac:dyDescent="0.2">
      <c r="A1328" s="143">
        <v>790</v>
      </c>
      <c r="B1328" s="143">
        <v>174</v>
      </c>
      <c r="C1328" s="143">
        <v>1</v>
      </c>
      <c r="D1328" s="143" t="s">
        <v>372</v>
      </c>
      <c r="F1328" s="135"/>
      <c r="G1328" s="136"/>
      <c r="H1328" s="6" t="s">
        <v>5530</v>
      </c>
      <c r="I1328" s="150" t="s">
        <v>1435</v>
      </c>
      <c r="J1328" s="308">
        <v>51387</v>
      </c>
      <c r="K1328" s="150" t="s">
        <v>5068</v>
      </c>
      <c r="L1328" s="150" t="s">
        <v>5068</v>
      </c>
      <c r="M1328" s="333" t="s">
        <v>5069</v>
      </c>
      <c r="N1328" s="150" t="s">
        <v>5070</v>
      </c>
      <c r="O1328" s="150" t="s">
        <v>5071</v>
      </c>
      <c r="P1328" s="150" t="s">
        <v>2053</v>
      </c>
      <c r="Q1328" s="360">
        <v>46.098199999999999</v>
      </c>
      <c r="R1328" s="264" t="s">
        <v>93</v>
      </c>
      <c r="S1328" s="150"/>
      <c r="T1328" s="150" t="s">
        <v>5055</v>
      </c>
      <c r="U1328" s="150" t="s">
        <v>44</v>
      </c>
      <c r="V1328" s="150" t="s">
        <v>44</v>
      </c>
      <c r="W1328" s="150" t="s">
        <v>44</v>
      </c>
      <c r="X1328" s="150" t="s">
        <v>44</v>
      </c>
      <c r="Y1328" s="150" t="s">
        <v>44</v>
      </c>
      <c r="Z1328" s="143" t="s">
        <v>2025</v>
      </c>
      <c r="AA1328" s="143" t="s">
        <v>44</v>
      </c>
      <c r="AB1328" s="143" t="s">
        <v>2026</v>
      </c>
      <c r="AC1328" s="150" t="s">
        <v>44</v>
      </c>
      <c r="AD1328" s="150" t="s">
        <v>44</v>
      </c>
      <c r="AE1328" s="150" t="s">
        <v>44</v>
      </c>
      <c r="AF1328" s="150">
        <v>5</v>
      </c>
      <c r="AG1328" s="150">
        <v>5</v>
      </c>
      <c r="AH1328" s="150"/>
      <c r="AI1328" s="150"/>
      <c r="AJ1328" s="150"/>
      <c r="AK1328" s="150" t="s">
        <v>483</v>
      </c>
      <c r="AL1328" s="151">
        <v>43817</v>
      </c>
      <c r="AM1328" s="150">
        <v>10.2753</v>
      </c>
      <c r="AN1328" s="152">
        <v>0.9</v>
      </c>
    </row>
    <row r="1329" spans="1:41" s="143" customFormat="1" x14ac:dyDescent="0.2">
      <c r="A1329" s="143">
        <v>790</v>
      </c>
      <c r="B1329" s="143">
        <v>174</v>
      </c>
      <c r="C1329" s="143">
        <v>1</v>
      </c>
      <c r="D1329" s="143" t="s">
        <v>372</v>
      </c>
      <c r="F1329" s="135"/>
      <c r="G1329" s="136"/>
      <c r="H1329" s="6" t="s">
        <v>5530</v>
      </c>
      <c r="I1329" s="150" t="s">
        <v>1435</v>
      </c>
      <c r="J1329" s="308">
        <v>51388</v>
      </c>
      <c r="K1329" s="150" t="s">
        <v>5072</v>
      </c>
      <c r="L1329" s="150" t="s">
        <v>5072</v>
      </c>
      <c r="M1329" s="333" t="s">
        <v>5073</v>
      </c>
      <c r="N1329" s="150" t="s">
        <v>5074</v>
      </c>
      <c r="O1329" s="150" t="s">
        <v>5075</v>
      </c>
      <c r="P1329" s="150" t="s">
        <v>2053</v>
      </c>
      <c r="Q1329" s="360">
        <v>46.098199999999999</v>
      </c>
      <c r="R1329" s="264" t="s">
        <v>93</v>
      </c>
      <c r="S1329" s="150"/>
      <c r="T1329" s="150" t="s">
        <v>5055</v>
      </c>
      <c r="U1329" s="150" t="s">
        <v>44</v>
      </c>
      <c r="V1329" s="150" t="s">
        <v>44</v>
      </c>
      <c r="W1329" s="150" t="s">
        <v>44</v>
      </c>
      <c r="X1329" s="150" t="s">
        <v>44</v>
      </c>
      <c r="Y1329" s="150" t="s">
        <v>44</v>
      </c>
      <c r="Z1329" s="143" t="s">
        <v>2025</v>
      </c>
      <c r="AA1329" s="143" t="s">
        <v>44</v>
      </c>
      <c r="AB1329" s="143" t="s">
        <v>2026</v>
      </c>
      <c r="AC1329" s="150" t="s">
        <v>44</v>
      </c>
      <c r="AD1329" s="150" t="s">
        <v>44</v>
      </c>
      <c r="AE1329" s="150" t="s">
        <v>44</v>
      </c>
      <c r="AF1329" s="150">
        <v>5</v>
      </c>
      <c r="AG1329" s="150">
        <v>5</v>
      </c>
      <c r="AH1329" s="150"/>
      <c r="AI1329" s="150"/>
      <c r="AJ1329" s="150"/>
      <c r="AK1329" s="150" t="s">
        <v>483</v>
      </c>
      <c r="AL1329" s="151">
        <v>43817</v>
      </c>
      <c r="AM1329" s="150">
        <v>10.2753</v>
      </c>
      <c r="AN1329" s="152">
        <v>0.9</v>
      </c>
    </row>
    <row r="1330" spans="1:41" s="143" customFormat="1" x14ac:dyDescent="0.2">
      <c r="A1330" s="143">
        <v>790</v>
      </c>
      <c r="B1330" s="143">
        <v>174</v>
      </c>
      <c r="C1330" s="143">
        <v>1</v>
      </c>
      <c r="D1330" s="143" t="s">
        <v>372</v>
      </c>
      <c r="F1330" s="135"/>
      <c r="G1330" s="136"/>
      <c r="H1330" s="6" t="s">
        <v>5530</v>
      </c>
      <c r="I1330" s="150" t="s">
        <v>1435</v>
      </c>
      <c r="J1330" s="308">
        <v>51389</v>
      </c>
      <c r="K1330" s="150" t="s">
        <v>5076</v>
      </c>
      <c r="L1330" s="150" t="s">
        <v>5076</v>
      </c>
      <c r="M1330" s="333" t="s">
        <v>5077</v>
      </c>
      <c r="N1330" s="150" t="s">
        <v>5078</v>
      </c>
      <c r="O1330" s="150" t="s">
        <v>5079</v>
      </c>
      <c r="P1330" s="150" t="s">
        <v>2053</v>
      </c>
      <c r="Q1330" s="360">
        <v>46.098199999999999</v>
      </c>
      <c r="R1330" s="264" t="s">
        <v>93</v>
      </c>
      <c r="S1330" s="150"/>
      <c r="T1330" s="150" t="s">
        <v>5055</v>
      </c>
      <c r="U1330" s="150" t="s">
        <v>44</v>
      </c>
      <c r="V1330" s="150" t="s">
        <v>44</v>
      </c>
      <c r="W1330" s="150" t="s">
        <v>44</v>
      </c>
      <c r="X1330" s="150" t="s">
        <v>44</v>
      </c>
      <c r="Y1330" s="150" t="s">
        <v>44</v>
      </c>
      <c r="Z1330" s="143" t="s">
        <v>2025</v>
      </c>
      <c r="AA1330" s="143" t="s">
        <v>44</v>
      </c>
      <c r="AB1330" s="143" t="s">
        <v>2026</v>
      </c>
      <c r="AC1330" s="150" t="s">
        <v>44</v>
      </c>
      <c r="AD1330" s="150" t="s">
        <v>44</v>
      </c>
      <c r="AE1330" s="150" t="s">
        <v>44</v>
      </c>
      <c r="AF1330" s="150">
        <v>5</v>
      </c>
      <c r="AG1330" s="150">
        <v>5</v>
      </c>
      <c r="AH1330" s="150"/>
      <c r="AI1330" s="150"/>
      <c r="AJ1330" s="150"/>
      <c r="AK1330" s="150" t="s">
        <v>483</v>
      </c>
      <c r="AL1330" s="151">
        <v>43817</v>
      </c>
      <c r="AM1330" s="150">
        <v>10.2753</v>
      </c>
      <c r="AN1330" s="152">
        <v>0.9</v>
      </c>
    </row>
    <row r="1331" spans="1:41" s="143" customFormat="1" x14ac:dyDescent="0.2">
      <c r="A1331" s="143">
        <v>790</v>
      </c>
      <c r="B1331" s="143">
        <v>174</v>
      </c>
      <c r="C1331" s="143">
        <v>1</v>
      </c>
      <c r="D1331" s="143" t="s">
        <v>372</v>
      </c>
      <c r="F1331" s="135"/>
      <c r="G1331" s="136"/>
      <c r="H1331" s="6" t="s">
        <v>5530</v>
      </c>
      <c r="I1331" s="150" t="s">
        <v>1435</v>
      </c>
      <c r="J1331" s="308">
        <v>51390</v>
      </c>
      <c r="K1331" s="150" t="s">
        <v>5080</v>
      </c>
      <c r="L1331" s="150" t="s">
        <v>5080</v>
      </c>
      <c r="M1331" s="333" t="s">
        <v>5081</v>
      </c>
      <c r="N1331" s="150" t="s">
        <v>5082</v>
      </c>
      <c r="O1331" s="150" t="s">
        <v>5083</v>
      </c>
      <c r="P1331" s="150" t="s">
        <v>2053</v>
      </c>
      <c r="Q1331" s="360">
        <v>46.098199999999999</v>
      </c>
      <c r="R1331" s="264" t="s">
        <v>93</v>
      </c>
      <c r="S1331" s="150"/>
      <c r="T1331" s="150" t="s">
        <v>5055</v>
      </c>
      <c r="U1331" s="150" t="s">
        <v>44</v>
      </c>
      <c r="V1331" s="150" t="s">
        <v>44</v>
      </c>
      <c r="W1331" s="150" t="s">
        <v>44</v>
      </c>
      <c r="X1331" s="150" t="s">
        <v>44</v>
      </c>
      <c r="Y1331" s="150" t="s">
        <v>44</v>
      </c>
      <c r="Z1331" s="143" t="s">
        <v>2025</v>
      </c>
      <c r="AA1331" s="143" t="s">
        <v>44</v>
      </c>
      <c r="AB1331" s="143" t="s">
        <v>2026</v>
      </c>
      <c r="AC1331" s="150" t="s">
        <v>44</v>
      </c>
      <c r="AD1331" s="150" t="s">
        <v>44</v>
      </c>
      <c r="AE1331" s="150" t="s">
        <v>44</v>
      </c>
      <c r="AF1331" s="150">
        <v>5</v>
      </c>
      <c r="AG1331" s="150">
        <v>5</v>
      </c>
      <c r="AH1331" s="150"/>
      <c r="AI1331" s="150"/>
      <c r="AJ1331" s="150"/>
      <c r="AK1331" s="150" t="s">
        <v>483</v>
      </c>
      <c r="AL1331" s="151">
        <v>43817</v>
      </c>
      <c r="AM1331" s="150">
        <v>10.2753</v>
      </c>
      <c r="AN1331" s="152">
        <v>0.9</v>
      </c>
    </row>
    <row r="1332" spans="1:41" s="241" customFormat="1" ht="12.75" customHeight="1" x14ac:dyDescent="0.25">
      <c r="A1332" s="234">
        <v>790</v>
      </c>
      <c r="B1332" s="234">
        <v>177</v>
      </c>
      <c r="C1332" s="234"/>
      <c r="D1332" s="235" t="s">
        <v>2157</v>
      </c>
      <c r="E1332" s="236"/>
      <c r="F1332" s="237"/>
      <c r="G1332" s="238"/>
      <c r="H1332" s="238"/>
      <c r="I1332" s="239"/>
      <c r="J1332" s="295"/>
      <c r="K1332" s="239"/>
      <c r="L1332" s="239"/>
      <c r="M1332" s="239"/>
      <c r="N1332" s="239"/>
      <c r="O1332" s="239"/>
      <c r="P1332" s="240"/>
      <c r="Q1332" s="362"/>
      <c r="R1332" s="266"/>
      <c r="S1332" s="239"/>
      <c r="T1332" s="239"/>
      <c r="U1332" s="239"/>
      <c r="V1332" s="239"/>
      <c r="W1332" s="239"/>
      <c r="X1332" s="239"/>
      <c r="Y1332" s="239"/>
      <c r="Z1332" s="239"/>
      <c r="AA1332" s="239"/>
      <c r="AB1332" s="239"/>
      <c r="AC1332" s="239"/>
      <c r="AD1332" s="239"/>
      <c r="AE1332" s="239"/>
      <c r="AF1332" s="239"/>
      <c r="AG1332" s="239"/>
      <c r="AH1332" s="239"/>
      <c r="AI1332" s="239"/>
      <c r="AJ1332" s="239"/>
      <c r="AK1332" s="239"/>
      <c r="AL1332" s="239"/>
      <c r="AM1332" s="239"/>
      <c r="AN1332" s="239"/>
      <c r="AO1332" s="236"/>
    </row>
    <row r="1333" spans="1:41" s="2" customFormat="1" ht="15.6" customHeight="1" x14ac:dyDescent="0.25">
      <c r="A1333" s="2">
        <v>790</v>
      </c>
      <c r="B1333" s="2">
        <v>177</v>
      </c>
      <c r="C1333" s="2">
        <v>1</v>
      </c>
      <c r="D1333" s="2" t="s">
        <v>373</v>
      </c>
      <c r="E1333" s="2" t="s">
        <v>374</v>
      </c>
      <c r="F1333" s="19"/>
      <c r="G1333" s="4" t="s">
        <v>93</v>
      </c>
      <c r="H1333" s="6" t="s">
        <v>5530</v>
      </c>
      <c r="I1333" s="16" t="s">
        <v>480</v>
      </c>
      <c r="J1333" s="286">
        <v>814873</v>
      </c>
      <c r="K1333" s="16" t="s">
        <v>724</v>
      </c>
      <c r="L1333" s="16" t="s">
        <v>724</v>
      </c>
      <c r="M1333" s="329" t="s">
        <v>725</v>
      </c>
      <c r="N1333" s="16" t="s">
        <v>726</v>
      </c>
      <c r="O1333" s="16"/>
      <c r="P1333" s="16" t="s">
        <v>727</v>
      </c>
      <c r="Q1333" s="346">
        <v>41.737499999999997</v>
      </c>
      <c r="R1333" s="255" t="s">
        <v>93</v>
      </c>
      <c r="S1333" s="16" t="s">
        <v>481</v>
      </c>
      <c r="T1333" s="16" t="s">
        <v>517</v>
      </c>
      <c r="U1333" s="16" t="s">
        <v>482</v>
      </c>
      <c r="V1333" s="16" t="s">
        <v>482</v>
      </c>
      <c r="W1333" s="16" t="s">
        <v>482</v>
      </c>
      <c r="X1333" s="16" t="s">
        <v>482</v>
      </c>
      <c r="Y1333" s="16" t="s">
        <v>482</v>
      </c>
      <c r="Z1333" s="16"/>
      <c r="AA1333" s="207"/>
      <c r="AB1333" s="16"/>
      <c r="AC1333" s="16"/>
      <c r="AD1333" s="16"/>
      <c r="AE1333" s="16" t="s">
        <v>482</v>
      </c>
      <c r="AF1333" s="16">
        <v>1</v>
      </c>
      <c r="AG1333" s="16">
        <v>1</v>
      </c>
      <c r="AH1333" s="16">
        <v>1</v>
      </c>
      <c r="AI1333" s="16"/>
      <c r="AJ1333" s="16">
        <v>3</v>
      </c>
      <c r="AK1333" s="16" t="s">
        <v>483</v>
      </c>
      <c r="AL1333" s="34">
        <v>43817</v>
      </c>
      <c r="AM1333" s="18">
        <v>10.2753</v>
      </c>
      <c r="AN1333" s="35">
        <v>0.9</v>
      </c>
      <c r="AO1333" s="12"/>
    </row>
    <row r="1334" spans="1:41" s="2" customFormat="1" x14ac:dyDescent="0.25">
      <c r="A1334" s="2">
        <v>790</v>
      </c>
      <c r="B1334" s="2">
        <v>177</v>
      </c>
      <c r="C1334" s="2">
        <v>2</v>
      </c>
      <c r="D1334" s="2" t="s">
        <v>375</v>
      </c>
      <c r="F1334" s="19"/>
      <c r="G1334" s="4" t="s">
        <v>93</v>
      </c>
      <c r="H1334" s="6" t="s">
        <v>5530</v>
      </c>
      <c r="I1334" s="8" t="s">
        <v>1435</v>
      </c>
      <c r="J1334" s="33">
        <v>3874</v>
      </c>
      <c r="K1334" s="8" t="s">
        <v>2028</v>
      </c>
      <c r="L1334" s="8" t="s">
        <v>2028</v>
      </c>
      <c r="M1334" s="332" t="s">
        <v>2029</v>
      </c>
      <c r="N1334" s="8" t="s">
        <v>2030</v>
      </c>
      <c r="O1334" s="8" t="s">
        <v>2031</v>
      </c>
      <c r="P1334" s="2" t="s">
        <v>1600</v>
      </c>
      <c r="Q1334" s="371">
        <v>5.9337999999999997</v>
      </c>
      <c r="R1334" s="273" t="s">
        <v>93</v>
      </c>
      <c r="T1334" s="2" t="s">
        <v>2027</v>
      </c>
      <c r="U1334" s="2" t="s">
        <v>44</v>
      </c>
      <c r="V1334" s="2" t="s">
        <v>44</v>
      </c>
      <c r="W1334" s="2" t="s">
        <v>44</v>
      </c>
      <c r="X1334" s="2" t="s">
        <v>44</v>
      </c>
      <c r="Y1334" s="2" t="s">
        <v>44</v>
      </c>
      <c r="Z1334" s="2" t="s">
        <v>44</v>
      </c>
      <c r="AA1334" s="2" t="s">
        <v>44</v>
      </c>
      <c r="AB1334" s="2" t="s">
        <v>44</v>
      </c>
      <c r="AC1334" s="2" t="s">
        <v>44</v>
      </c>
      <c r="AD1334" s="2" t="s">
        <v>44</v>
      </c>
      <c r="AE1334" s="2" t="s">
        <v>44</v>
      </c>
      <c r="AF1334" s="2">
        <v>30</v>
      </c>
      <c r="AG1334" s="2">
        <v>30</v>
      </c>
      <c r="AJ1334" s="2">
        <v>2</v>
      </c>
      <c r="AK1334" s="2" t="s">
        <v>553</v>
      </c>
      <c r="AL1334" s="31">
        <v>43817</v>
      </c>
      <c r="AM1334" s="2">
        <v>11.3482</v>
      </c>
      <c r="AN1334" s="199">
        <v>0.9</v>
      </c>
    </row>
    <row r="1335" spans="1:41" s="2" customFormat="1" ht="14.25" customHeight="1" x14ac:dyDescent="0.25">
      <c r="A1335" s="2">
        <v>790</v>
      </c>
      <c r="B1335" s="2">
        <v>177</v>
      </c>
      <c r="C1335" s="2">
        <v>3</v>
      </c>
      <c r="D1335" s="2" t="s">
        <v>376</v>
      </c>
      <c r="F1335" s="19"/>
      <c r="G1335" s="4" t="s">
        <v>93</v>
      </c>
      <c r="H1335" s="6" t="s">
        <v>5530</v>
      </c>
      <c r="I1335" s="16" t="s">
        <v>480</v>
      </c>
      <c r="J1335" s="286">
        <v>814876</v>
      </c>
      <c r="K1335" s="16" t="s">
        <v>728</v>
      </c>
      <c r="L1335" s="16" t="s">
        <v>728</v>
      </c>
      <c r="M1335" s="329" t="s">
        <v>729</v>
      </c>
      <c r="N1335" s="16" t="s">
        <v>730</v>
      </c>
      <c r="O1335" s="16"/>
      <c r="P1335" s="16" t="s">
        <v>731</v>
      </c>
      <c r="Q1335" s="346">
        <v>43.674999999999997</v>
      </c>
      <c r="R1335" s="255" t="s">
        <v>93</v>
      </c>
      <c r="S1335" s="16" t="s">
        <v>481</v>
      </c>
      <c r="T1335" s="16" t="s">
        <v>517</v>
      </c>
      <c r="U1335" s="16" t="s">
        <v>482</v>
      </c>
      <c r="V1335" s="16" t="s">
        <v>482</v>
      </c>
      <c r="W1335" s="16" t="s">
        <v>482</v>
      </c>
      <c r="X1335" s="16" t="s">
        <v>482</v>
      </c>
      <c r="Y1335" s="16" t="s">
        <v>482</v>
      </c>
      <c r="Z1335" s="16"/>
      <c r="AA1335" s="207"/>
      <c r="AB1335" s="16"/>
      <c r="AC1335" s="16"/>
      <c r="AD1335" s="16"/>
      <c r="AE1335" s="16" t="s">
        <v>482</v>
      </c>
      <c r="AF1335" s="16">
        <v>1</v>
      </c>
      <c r="AG1335" s="16">
        <v>1</v>
      </c>
      <c r="AH1335" s="16">
        <v>1</v>
      </c>
      <c r="AI1335" s="16"/>
      <c r="AJ1335" s="16">
        <v>3</v>
      </c>
      <c r="AK1335" s="16" t="s">
        <v>483</v>
      </c>
      <c r="AL1335" s="34">
        <v>43817</v>
      </c>
      <c r="AM1335" s="18">
        <v>10.2753</v>
      </c>
      <c r="AN1335" s="35">
        <v>0.9</v>
      </c>
      <c r="AO1335" s="12"/>
    </row>
    <row r="1336" spans="1:41" s="241" customFormat="1" ht="12.75" customHeight="1" x14ac:dyDescent="0.25">
      <c r="A1336" s="234">
        <v>790</v>
      </c>
      <c r="B1336" s="234">
        <v>178</v>
      </c>
      <c r="C1336" s="234"/>
      <c r="D1336" s="235" t="s">
        <v>2158</v>
      </c>
      <c r="E1336" s="236"/>
      <c r="F1336" s="237"/>
      <c r="G1336" s="238"/>
      <c r="H1336" s="238"/>
      <c r="I1336" s="239"/>
      <c r="J1336" s="295"/>
      <c r="K1336" s="239"/>
      <c r="L1336" s="239"/>
      <c r="M1336" s="239"/>
      <c r="N1336" s="239"/>
      <c r="O1336" s="239"/>
      <c r="P1336" s="240"/>
      <c r="Q1336" s="362"/>
      <c r="R1336" s="266"/>
      <c r="S1336" s="239"/>
      <c r="T1336" s="239"/>
      <c r="U1336" s="239"/>
      <c r="V1336" s="239"/>
      <c r="W1336" s="239"/>
      <c r="X1336" s="239"/>
      <c r="Y1336" s="239"/>
      <c r="Z1336" s="239"/>
      <c r="AA1336" s="239"/>
      <c r="AB1336" s="239"/>
      <c r="AC1336" s="239"/>
      <c r="AD1336" s="239"/>
      <c r="AE1336" s="239"/>
      <c r="AF1336" s="239"/>
      <c r="AG1336" s="239"/>
      <c r="AH1336" s="239"/>
      <c r="AI1336" s="239"/>
      <c r="AJ1336" s="239"/>
      <c r="AK1336" s="239"/>
      <c r="AL1336" s="239"/>
      <c r="AM1336" s="239"/>
      <c r="AN1336" s="239"/>
      <c r="AO1336" s="236"/>
    </row>
    <row r="1337" spans="1:41" s="163" customFormat="1" x14ac:dyDescent="0.25">
      <c r="A1337" s="163">
        <v>790</v>
      </c>
      <c r="B1337" s="163">
        <v>178</v>
      </c>
      <c r="C1337" s="163">
        <v>1</v>
      </c>
      <c r="D1337" s="163" t="s">
        <v>377</v>
      </c>
      <c r="F1337" s="165"/>
      <c r="G1337" s="166" t="s">
        <v>93</v>
      </c>
      <c r="H1337" s="6" t="s">
        <v>5530</v>
      </c>
      <c r="I1337" s="16" t="s">
        <v>480</v>
      </c>
      <c r="J1337" s="312">
        <v>690101</v>
      </c>
      <c r="K1337" s="169" t="s">
        <v>732</v>
      </c>
      <c r="L1337" s="169" t="s">
        <v>732</v>
      </c>
      <c r="M1337" s="329" t="s">
        <v>733</v>
      </c>
      <c r="N1337" s="169" t="s">
        <v>734</v>
      </c>
      <c r="O1337" s="169" t="s">
        <v>735</v>
      </c>
      <c r="P1337" s="16" t="s">
        <v>736</v>
      </c>
      <c r="Q1337" s="364">
        <v>569.93666666666661</v>
      </c>
      <c r="R1337" s="255" t="s">
        <v>93</v>
      </c>
      <c r="S1337" s="16" t="s">
        <v>481</v>
      </c>
      <c r="T1337" s="16" t="s">
        <v>517</v>
      </c>
      <c r="U1337" s="16" t="s">
        <v>482</v>
      </c>
      <c r="V1337" s="16" t="s">
        <v>482</v>
      </c>
      <c r="W1337" s="16" t="s">
        <v>482</v>
      </c>
      <c r="X1337" s="16" t="s">
        <v>482</v>
      </c>
      <c r="Y1337" s="16" t="s">
        <v>482</v>
      </c>
      <c r="Z1337" s="169"/>
      <c r="AA1337" s="202"/>
      <c r="AB1337" s="169"/>
      <c r="AC1337" s="169"/>
      <c r="AD1337" s="169"/>
      <c r="AE1337" s="16" t="s">
        <v>482</v>
      </c>
      <c r="AF1337" s="169">
        <v>1</v>
      </c>
      <c r="AG1337" s="169">
        <v>1</v>
      </c>
      <c r="AH1337" s="169">
        <v>1</v>
      </c>
      <c r="AI1337" s="169"/>
      <c r="AJ1337" s="169">
        <v>3</v>
      </c>
      <c r="AK1337" s="169" t="s">
        <v>483</v>
      </c>
      <c r="AL1337" s="182">
        <v>43817</v>
      </c>
      <c r="AM1337" s="176">
        <v>10.2753</v>
      </c>
      <c r="AN1337" s="177">
        <v>0.9</v>
      </c>
      <c r="AO1337" s="164"/>
    </row>
    <row r="1338" spans="1:41" s="163" customFormat="1" x14ac:dyDescent="0.25">
      <c r="A1338" s="163">
        <v>790</v>
      </c>
      <c r="B1338" s="163">
        <v>178</v>
      </c>
      <c r="C1338" s="163">
        <v>2</v>
      </c>
      <c r="D1338" s="163" t="s">
        <v>378</v>
      </c>
      <c r="F1338" s="165"/>
      <c r="G1338" s="166" t="s">
        <v>93</v>
      </c>
      <c r="H1338" s="6" t="s">
        <v>5530</v>
      </c>
      <c r="I1338" s="16" t="s">
        <v>480</v>
      </c>
      <c r="J1338" s="312">
        <v>690120</v>
      </c>
      <c r="K1338" s="169" t="s">
        <v>737</v>
      </c>
      <c r="L1338" s="169" t="s">
        <v>737</v>
      </c>
      <c r="M1338" s="329" t="s">
        <v>738</v>
      </c>
      <c r="N1338" s="169" t="s">
        <v>739</v>
      </c>
      <c r="O1338" s="169" t="s">
        <v>740</v>
      </c>
      <c r="P1338" s="16" t="s">
        <v>741</v>
      </c>
      <c r="Q1338" s="364">
        <v>87.433636363636353</v>
      </c>
      <c r="R1338" s="255" t="s">
        <v>93</v>
      </c>
      <c r="S1338" s="16" t="s">
        <v>481</v>
      </c>
      <c r="T1338" s="16" t="s">
        <v>517</v>
      </c>
      <c r="U1338" s="16" t="s">
        <v>482</v>
      </c>
      <c r="V1338" s="16" t="s">
        <v>482</v>
      </c>
      <c r="W1338" s="16" t="s">
        <v>482</v>
      </c>
      <c r="X1338" s="16" t="s">
        <v>482</v>
      </c>
      <c r="Y1338" s="16" t="s">
        <v>482</v>
      </c>
      <c r="Z1338" s="169"/>
      <c r="AA1338" s="202"/>
      <c r="AB1338" s="169"/>
      <c r="AC1338" s="169"/>
      <c r="AD1338" s="169"/>
      <c r="AE1338" s="16" t="s">
        <v>482</v>
      </c>
      <c r="AF1338" s="169">
        <v>20</v>
      </c>
      <c r="AG1338" s="169">
        <v>20</v>
      </c>
      <c r="AH1338" s="169">
        <v>20</v>
      </c>
      <c r="AI1338" s="169"/>
      <c r="AJ1338" s="169">
        <v>3</v>
      </c>
      <c r="AK1338" s="169" t="s">
        <v>483</v>
      </c>
      <c r="AL1338" s="182">
        <v>43817</v>
      </c>
      <c r="AM1338" s="176">
        <v>10.2753</v>
      </c>
      <c r="AN1338" s="177">
        <v>0.9</v>
      </c>
      <c r="AO1338" s="164"/>
    </row>
    <row r="1339" spans="1:41" s="163" customFormat="1" x14ac:dyDescent="0.25">
      <c r="A1339" s="163">
        <v>790</v>
      </c>
      <c r="B1339" s="163">
        <v>178</v>
      </c>
      <c r="C1339" s="163">
        <v>3</v>
      </c>
      <c r="D1339" s="164" t="s">
        <v>379</v>
      </c>
      <c r="E1339" s="163" t="s">
        <v>380</v>
      </c>
      <c r="F1339" s="165"/>
      <c r="G1339" s="166" t="s">
        <v>326</v>
      </c>
      <c r="H1339" s="6" t="s">
        <v>5530</v>
      </c>
      <c r="I1339" s="16" t="s">
        <v>480</v>
      </c>
      <c r="J1339" s="312">
        <v>690126</v>
      </c>
      <c r="K1339" s="169" t="s">
        <v>742</v>
      </c>
      <c r="L1339" s="169" t="s">
        <v>742</v>
      </c>
      <c r="M1339" s="329" t="s">
        <v>743</v>
      </c>
      <c r="N1339" s="169" t="s">
        <v>744</v>
      </c>
      <c r="O1339" s="169"/>
      <c r="P1339" s="16" t="s">
        <v>745</v>
      </c>
      <c r="Q1339" s="364">
        <v>302.77777777777777</v>
      </c>
      <c r="R1339" s="255" t="s">
        <v>326</v>
      </c>
      <c r="S1339" s="16" t="s">
        <v>481</v>
      </c>
      <c r="T1339" s="16" t="s">
        <v>517</v>
      </c>
      <c r="U1339" s="16" t="s">
        <v>482</v>
      </c>
      <c r="V1339" s="16" t="s">
        <v>482</v>
      </c>
      <c r="W1339" s="16" t="s">
        <v>482</v>
      </c>
      <c r="X1339" s="16" t="s">
        <v>482</v>
      </c>
      <c r="Y1339" s="16" t="s">
        <v>482</v>
      </c>
      <c r="Z1339" s="169"/>
      <c r="AA1339" s="202"/>
      <c r="AB1339" s="169"/>
      <c r="AC1339" s="169"/>
      <c r="AD1339" s="169"/>
      <c r="AE1339" s="16" t="s">
        <v>482</v>
      </c>
      <c r="AF1339" s="169">
        <v>1</v>
      </c>
      <c r="AG1339" s="169">
        <v>1</v>
      </c>
      <c r="AH1339" s="169">
        <v>1</v>
      </c>
      <c r="AI1339" s="169"/>
      <c r="AJ1339" s="169">
        <v>3</v>
      </c>
      <c r="AK1339" s="169" t="s">
        <v>483</v>
      </c>
      <c r="AL1339" s="182">
        <v>43817</v>
      </c>
      <c r="AM1339" s="176">
        <v>10.2753</v>
      </c>
      <c r="AN1339" s="177">
        <v>0.9</v>
      </c>
      <c r="AO1339" s="164"/>
    </row>
    <row r="1340" spans="1:41" s="241" customFormat="1" ht="12.75" customHeight="1" x14ac:dyDescent="0.25">
      <c r="A1340" s="234">
        <v>790</v>
      </c>
      <c r="B1340" s="234">
        <v>179</v>
      </c>
      <c r="C1340" s="234"/>
      <c r="D1340" s="235" t="s">
        <v>2159</v>
      </c>
      <c r="E1340" s="236"/>
      <c r="F1340" s="237"/>
      <c r="G1340" s="238"/>
      <c r="H1340" s="238"/>
      <c r="I1340" s="239"/>
      <c r="J1340" s="295"/>
      <c r="K1340" s="239"/>
      <c r="L1340" s="239"/>
      <c r="M1340" s="239"/>
      <c r="N1340" s="239"/>
      <c r="O1340" s="239"/>
      <c r="P1340" s="240"/>
      <c r="Q1340" s="362"/>
      <c r="R1340" s="266"/>
      <c r="S1340" s="239"/>
      <c r="T1340" s="239"/>
      <c r="U1340" s="239"/>
      <c r="V1340" s="239"/>
      <c r="W1340" s="239"/>
      <c r="X1340" s="239"/>
      <c r="Y1340" s="239"/>
      <c r="Z1340" s="239"/>
      <c r="AA1340" s="239"/>
      <c r="AB1340" s="239"/>
      <c r="AC1340" s="239"/>
      <c r="AD1340" s="239"/>
      <c r="AE1340" s="239"/>
      <c r="AF1340" s="239"/>
      <c r="AG1340" s="239"/>
      <c r="AH1340" s="239"/>
      <c r="AI1340" s="239"/>
      <c r="AJ1340" s="239"/>
      <c r="AK1340" s="239"/>
      <c r="AL1340" s="239"/>
      <c r="AM1340" s="239"/>
      <c r="AN1340" s="239"/>
      <c r="AO1340" s="236"/>
    </row>
    <row r="1341" spans="1:41" s="163" customFormat="1" x14ac:dyDescent="0.25">
      <c r="A1341" s="163">
        <v>790</v>
      </c>
      <c r="B1341" s="163">
        <v>179</v>
      </c>
      <c r="C1341" s="163">
        <v>1</v>
      </c>
      <c r="D1341" s="163" t="s">
        <v>381</v>
      </c>
      <c r="F1341" s="165" t="s">
        <v>178</v>
      </c>
      <c r="G1341" s="166" t="s">
        <v>93</v>
      </c>
      <c r="H1341" s="6" t="s">
        <v>5530</v>
      </c>
      <c r="I1341" s="158" t="s">
        <v>1435</v>
      </c>
      <c r="J1341" s="159">
        <v>57099</v>
      </c>
      <c r="K1341" s="158" t="s">
        <v>2034</v>
      </c>
      <c r="L1341" s="158" t="s">
        <v>2034</v>
      </c>
      <c r="M1341" s="332" t="s">
        <v>2035</v>
      </c>
      <c r="N1341" s="158" t="s">
        <v>2036</v>
      </c>
      <c r="O1341" s="158" t="s">
        <v>2037</v>
      </c>
      <c r="P1341" s="2" t="s">
        <v>1600</v>
      </c>
      <c r="Q1341" s="368">
        <v>15.228400000000001</v>
      </c>
      <c r="R1341" s="270" t="s">
        <v>93</v>
      </c>
      <c r="T1341" s="163" t="s">
        <v>2032</v>
      </c>
      <c r="U1341" s="163" t="s">
        <v>44</v>
      </c>
      <c r="V1341" s="163" t="s">
        <v>44</v>
      </c>
      <c r="W1341" s="163" t="s">
        <v>44</v>
      </c>
      <c r="X1341" s="163" t="s">
        <v>44</v>
      </c>
      <c r="Y1341" s="163" t="s">
        <v>44</v>
      </c>
      <c r="Z1341" s="163" t="s">
        <v>44</v>
      </c>
      <c r="AA1341" s="163" t="s">
        <v>2033</v>
      </c>
      <c r="AB1341" s="163" t="s">
        <v>2033</v>
      </c>
      <c r="AC1341" s="163" t="s">
        <v>44</v>
      </c>
      <c r="AD1341" s="163" t="s">
        <v>44</v>
      </c>
      <c r="AE1341" s="163" t="s">
        <v>44</v>
      </c>
      <c r="AF1341" s="163">
        <v>100</v>
      </c>
      <c r="AG1341" s="163">
        <v>100</v>
      </c>
      <c r="AJ1341" s="163">
        <v>2</v>
      </c>
      <c r="AK1341" s="163" t="s">
        <v>483</v>
      </c>
      <c r="AL1341" s="167">
        <v>43817</v>
      </c>
      <c r="AM1341" s="163">
        <v>10.2753</v>
      </c>
      <c r="AN1341" s="209">
        <v>0.9</v>
      </c>
    </row>
    <row r="1342" spans="1:41" s="134" customFormat="1" x14ac:dyDescent="0.2">
      <c r="A1342" s="134">
        <v>790</v>
      </c>
      <c r="B1342" s="134">
        <v>179</v>
      </c>
      <c r="C1342" s="134">
        <v>1</v>
      </c>
      <c r="D1342" s="134" t="s">
        <v>381</v>
      </c>
      <c r="F1342" s="135" t="s">
        <v>178</v>
      </c>
      <c r="G1342" s="136" t="s">
        <v>93</v>
      </c>
      <c r="H1342" s="6" t="s">
        <v>5530</v>
      </c>
      <c r="I1342" s="215" t="s">
        <v>1435</v>
      </c>
      <c r="J1342" s="308">
        <v>57098</v>
      </c>
      <c r="K1342" s="215" t="s">
        <v>5084</v>
      </c>
      <c r="L1342" s="215" t="s">
        <v>5084</v>
      </c>
      <c r="M1342" s="335" t="s">
        <v>5085</v>
      </c>
      <c r="N1342" s="215" t="s">
        <v>5086</v>
      </c>
      <c r="O1342" s="215" t="s">
        <v>5087</v>
      </c>
      <c r="P1342" s="215" t="s">
        <v>2053</v>
      </c>
      <c r="Q1342" s="358">
        <v>18.698699999999999</v>
      </c>
      <c r="R1342" s="264" t="s">
        <v>93</v>
      </c>
      <c r="S1342" s="215"/>
      <c r="T1342" s="215" t="s">
        <v>5088</v>
      </c>
      <c r="U1342" s="215" t="s">
        <v>44</v>
      </c>
      <c r="V1342" s="215" t="s">
        <v>44</v>
      </c>
      <c r="W1342" s="215" t="s">
        <v>44</v>
      </c>
      <c r="X1342" s="215" t="s">
        <v>44</v>
      </c>
      <c r="Y1342" s="215" t="s">
        <v>44</v>
      </c>
      <c r="Z1342" s="215" t="s">
        <v>44</v>
      </c>
      <c r="AA1342" s="134" t="s">
        <v>2033</v>
      </c>
      <c r="AB1342" s="134" t="s">
        <v>2033</v>
      </c>
      <c r="AC1342" s="215" t="s">
        <v>44</v>
      </c>
      <c r="AD1342" s="215" t="s">
        <v>44</v>
      </c>
      <c r="AE1342" s="215" t="s">
        <v>44</v>
      </c>
      <c r="AF1342" s="215">
        <v>25</v>
      </c>
      <c r="AG1342" s="215">
        <v>25</v>
      </c>
      <c r="AH1342" s="215"/>
      <c r="AI1342" s="215"/>
      <c r="AJ1342" s="215"/>
      <c r="AK1342" s="215" t="s">
        <v>483</v>
      </c>
      <c r="AL1342" s="138">
        <v>43817</v>
      </c>
      <c r="AM1342" s="215">
        <v>10.2753</v>
      </c>
      <c r="AN1342" s="139">
        <v>0.9</v>
      </c>
    </row>
    <row r="1343" spans="1:41" s="241" customFormat="1" ht="12.75" customHeight="1" x14ac:dyDescent="0.25">
      <c r="A1343" s="234">
        <v>790</v>
      </c>
      <c r="B1343" s="234">
        <v>180</v>
      </c>
      <c r="C1343" s="234"/>
      <c r="D1343" s="235" t="s">
        <v>382</v>
      </c>
      <c r="E1343" s="236"/>
      <c r="F1343" s="237"/>
      <c r="G1343" s="238"/>
      <c r="H1343" s="238"/>
      <c r="I1343" s="239"/>
      <c r="J1343" s="295"/>
      <c r="K1343" s="239"/>
      <c r="L1343" s="239"/>
      <c r="M1343" s="239"/>
      <c r="N1343" s="239"/>
      <c r="O1343" s="239"/>
      <c r="P1343" s="240"/>
      <c r="Q1343" s="362"/>
      <c r="R1343" s="266"/>
      <c r="S1343" s="239"/>
      <c r="T1343" s="239"/>
      <c r="U1343" s="239"/>
      <c r="V1343" s="239"/>
      <c r="W1343" s="239"/>
      <c r="X1343" s="239"/>
      <c r="Y1343" s="239"/>
      <c r="Z1343" s="239"/>
      <c r="AA1343" s="239"/>
      <c r="AB1343" s="239"/>
      <c r="AC1343" s="239"/>
      <c r="AD1343" s="239"/>
      <c r="AE1343" s="239"/>
      <c r="AF1343" s="239"/>
      <c r="AG1343" s="239"/>
      <c r="AH1343" s="239"/>
      <c r="AI1343" s="239"/>
      <c r="AJ1343" s="239"/>
      <c r="AK1343" s="239"/>
      <c r="AL1343" s="239"/>
      <c r="AM1343" s="239"/>
      <c r="AN1343" s="239"/>
      <c r="AO1343" s="236"/>
    </row>
    <row r="1344" spans="1:41" s="163" customFormat="1" x14ac:dyDescent="0.25">
      <c r="A1344" s="163">
        <v>790</v>
      </c>
      <c r="B1344" s="163">
        <v>180</v>
      </c>
      <c r="C1344" s="163">
        <v>1</v>
      </c>
      <c r="D1344" s="163" t="s">
        <v>382</v>
      </c>
      <c r="F1344" s="165" t="s">
        <v>178</v>
      </c>
      <c r="G1344" s="166" t="s">
        <v>93</v>
      </c>
      <c r="H1344" s="6" t="s">
        <v>5530</v>
      </c>
      <c r="I1344" s="16" t="s">
        <v>480</v>
      </c>
      <c r="J1344" s="319">
        <v>801632</v>
      </c>
      <c r="K1344" s="169" t="s">
        <v>746</v>
      </c>
      <c r="L1344" s="169" t="s">
        <v>746</v>
      </c>
      <c r="M1344" s="329" t="s">
        <v>747</v>
      </c>
      <c r="N1344" s="169" t="s">
        <v>748</v>
      </c>
      <c r="O1344" s="183"/>
      <c r="P1344" s="16" t="s">
        <v>749</v>
      </c>
      <c r="Q1344" s="364">
        <v>23</v>
      </c>
      <c r="R1344" s="255" t="s">
        <v>93</v>
      </c>
      <c r="S1344" s="16" t="s">
        <v>481</v>
      </c>
      <c r="T1344" s="16" t="s">
        <v>517</v>
      </c>
      <c r="U1344" s="16" t="s">
        <v>482</v>
      </c>
      <c r="V1344" s="16" t="s">
        <v>482</v>
      </c>
      <c r="W1344" s="16" t="s">
        <v>482</v>
      </c>
      <c r="X1344" s="16" t="s">
        <v>482</v>
      </c>
      <c r="Y1344" s="16" t="s">
        <v>482</v>
      </c>
      <c r="Z1344" s="169"/>
      <c r="AA1344" s="202"/>
      <c r="AB1344" s="169"/>
      <c r="AC1344" s="169"/>
      <c r="AD1344" s="169"/>
      <c r="AE1344" s="16" t="s">
        <v>482</v>
      </c>
      <c r="AF1344" s="169">
        <v>25</v>
      </c>
      <c r="AG1344" s="169">
        <v>25</v>
      </c>
      <c r="AH1344" s="169">
        <v>25</v>
      </c>
      <c r="AI1344" s="169"/>
      <c r="AJ1344" s="169">
        <v>3</v>
      </c>
      <c r="AK1344" s="169" t="s">
        <v>483</v>
      </c>
      <c r="AL1344" s="182">
        <v>43817</v>
      </c>
      <c r="AM1344" s="176">
        <v>10.2753</v>
      </c>
      <c r="AN1344" s="177">
        <v>0.9</v>
      </c>
      <c r="AO1344" s="164"/>
    </row>
    <row r="1345" spans="1:41" s="241" customFormat="1" ht="13.5" customHeight="1" x14ac:dyDescent="0.25">
      <c r="A1345" s="234">
        <v>790</v>
      </c>
      <c r="B1345" s="234">
        <v>181</v>
      </c>
      <c r="C1345" s="234"/>
      <c r="D1345" s="235" t="s">
        <v>2160</v>
      </c>
      <c r="E1345" s="236"/>
      <c r="F1345" s="237"/>
      <c r="G1345" s="238"/>
      <c r="H1345" s="238"/>
      <c r="I1345" s="239"/>
      <c r="J1345" s="295"/>
      <c r="K1345" s="239"/>
      <c r="L1345" s="239"/>
      <c r="M1345" s="239"/>
      <c r="N1345" s="239"/>
      <c r="O1345" s="239"/>
      <c r="P1345" s="240"/>
      <c r="Q1345" s="362"/>
      <c r="R1345" s="266"/>
      <c r="S1345" s="239"/>
      <c r="T1345" s="239"/>
      <c r="U1345" s="239"/>
      <c r="V1345" s="239"/>
      <c r="W1345" s="239"/>
      <c r="X1345" s="239"/>
      <c r="Y1345" s="239"/>
      <c r="Z1345" s="239"/>
      <c r="AA1345" s="239"/>
      <c r="AB1345" s="239"/>
      <c r="AC1345" s="239"/>
      <c r="AD1345" s="239"/>
      <c r="AE1345" s="239"/>
      <c r="AF1345" s="239"/>
      <c r="AG1345" s="239"/>
      <c r="AH1345" s="239"/>
      <c r="AI1345" s="239"/>
      <c r="AJ1345" s="239"/>
      <c r="AK1345" s="239"/>
      <c r="AL1345" s="239"/>
      <c r="AM1345" s="239"/>
      <c r="AN1345" s="239"/>
      <c r="AO1345" s="236"/>
    </row>
    <row r="1346" spans="1:41" s="21" customFormat="1" ht="13.5" customHeight="1" x14ac:dyDescent="0.2">
      <c r="A1346" s="155">
        <v>790</v>
      </c>
      <c r="B1346" s="22">
        <v>181</v>
      </c>
      <c r="C1346" s="155">
        <v>1</v>
      </c>
      <c r="D1346" s="155" t="s">
        <v>383</v>
      </c>
      <c r="E1346" s="155"/>
      <c r="F1346" s="156">
        <f>1518/3</f>
        <v>506</v>
      </c>
      <c r="G1346" s="157" t="s">
        <v>93</v>
      </c>
      <c r="H1346" s="6" t="s">
        <v>5530</v>
      </c>
      <c r="I1346" s="217" t="s">
        <v>1284</v>
      </c>
      <c r="J1346" s="159">
        <v>540560</v>
      </c>
      <c r="K1346" s="33" t="s">
        <v>1285</v>
      </c>
      <c r="L1346" s="33" t="s">
        <v>1286</v>
      </c>
      <c r="M1346" s="341" t="s">
        <v>1287</v>
      </c>
      <c r="N1346" s="33" t="s">
        <v>1288</v>
      </c>
      <c r="O1346" s="33"/>
      <c r="P1346" s="23" t="s">
        <v>1006</v>
      </c>
      <c r="Q1346" s="372">
        <v>287.11</v>
      </c>
      <c r="R1346" s="261" t="s">
        <v>93</v>
      </c>
      <c r="S1346" s="192"/>
      <c r="T1346" s="192"/>
      <c r="U1346" s="192" t="s">
        <v>1006</v>
      </c>
      <c r="V1346" s="192"/>
      <c r="W1346" s="192"/>
      <c r="X1346" s="192" t="s">
        <v>1006</v>
      </c>
      <c r="Y1346" s="192"/>
      <c r="Z1346" s="192"/>
      <c r="AA1346" s="192"/>
      <c r="AB1346" s="23"/>
      <c r="AC1346" s="192"/>
      <c r="AD1346" s="192"/>
      <c r="AE1346" s="192"/>
      <c r="AF1346" s="192">
        <v>1</v>
      </c>
      <c r="AG1346" s="192">
        <v>1</v>
      </c>
      <c r="AH1346" s="192">
        <v>1</v>
      </c>
      <c r="AI1346" s="23"/>
      <c r="AJ1346" s="23" t="s">
        <v>1103</v>
      </c>
      <c r="AK1346" s="192" t="s">
        <v>1289</v>
      </c>
      <c r="AL1346" s="158">
        <v>1812</v>
      </c>
      <c r="AM1346" s="158">
        <v>10.279</v>
      </c>
      <c r="AN1346" s="23" t="s">
        <v>1290</v>
      </c>
      <c r="AO1346" s="153"/>
    </row>
    <row r="1347" spans="1:41" s="189" customFormat="1" x14ac:dyDescent="0.2">
      <c r="A1347" s="155">
        <v>790</v>
      </c>
      <c r="B1347" s="22">
        <v>181</v>
      </c>
      <c r="C1347" s="155">
        <v>1</v>
      </c>
      <c r="D1347" s="155" t="s">
        <v>383</v>
      </c>
      <c r="F1347" s="190"/>
      <c r="G1347" s="214"/>
      <c r="H1347" s="6" t="s">
        <v>5530</v>
      </c>
      <c r="I1347" s="217" t="s">
        <v>1284</v>
      </c>
      <c r="J1347" s="318">
        <v>540561</v>
      </c>
      <c r="K1347" s="218" t="s">
        <v>1285</v>
      </c>
      <c r="L1347" s="218" t="s">
        <v>5089</v>
      </c>
      <c r="M1347" s="336" t="s">
        <v>5090</v>
      </c>
      <c r="N1347" s="218" t="s">
        <v>5091</v>
      </c>
      <c r="O1347" s="218"/>
      <c r="P1347" s="217"/>
      <c r="Q1347" s="355">
        <v>287.11</v>
      </c>
      <c r="R1347" s="261" t="s">
        <v>93</v>
      </c>
      <c r="S1347" s="74"/>
      <c r="T1347" s="74"/>
      <c r="U1347" s="74" t="s">
        <v>44</v>
      </c>
      <c r="V1347" s="74"/>
      <c r="W1347" s="74"/>
      <c r="X1347" s="74" t="s">
        <v>44</v>
      </c>
      <c r="Y1347" s="74"/>
      <c r="Z1347" s="74"/>
      <c r="AA1347" s="74"/>
      <c r="AB1347" s="217"/>
      <c r="AC1347" s="74"/>
      <c r="AD1347" s="74"/>
      <c r="AE1347" s="74"/>
      <c r="AF1347" s="192">
        <v>1</v>
      </c>
      <c r="AG1347" s="74">
        <v>1</v>
      </c>
      <c r="AH1347" s="192">
        <v>1</v>
      </c>
      <c r="AI1347" s="217"/>
      <c r="AJ1347" s="217" t="s">
        <v>1103</v>
      </c>
      <c r="AK1347" s="74" t="s">
        <v>1289</v>
      </c>
      <c r="AL1347" s="217">
        <v>1812</v>
      </c>
      <c r="AM1347" s="217">
        <v>10.279</v>
      </c>
      <c r="AN1347" s="217" t="s">
        <v>1290</v>
      </c>
    </row>
    <row r="1348" spans="1:41" s="189" customFormat="1" x14ac:dyDescent="0.2">
      <c r="A1348" s="155">
        <v>790</v>
      </c>
      <c r="B1348" s="22">
        <v>181</v>
      </c>
      <c r="C1348" s="155">
        <v>1</v>
      </c>
      <c r="D1348" s="155" t="s">
        <v>383</v>
      </c>
      <c r="F1348" s="190"/>
      <c r="G1348" s="214"/>
      <c r="H1348" s="6" t="s">
        <v>5530</v>
      </c>
      <c r="I1348" s="217" t="s">
        <v>1284</v>
      </c>
      <c r="J1348" s="318">
        <v>540566</v>
      </c>
      <c r="K1348" s="218" t="s">
        <v>1285</v>
      </c>
      <c r="L1348" s="218" t="s">
        <v>5092</v>
      </c>
      <c r="M1348" s="336" t="s">
        <v>5093</v>
      </c>
      <c r="N1348" s="218" t="s">
        <v>5094</v>
      </c>
      <c r="O1348" s="218"/>
      <c r="P1348" s="217"/>
      <c r="Q1348" s="355">
        <v>287.11</v>
      </c>
      <c r="R1348" s="261" t="s">
        <v>93</v>
      </c>
      <c r="S1348" s="74"/>
      <c r="T1348" s="74"/>
      <c r="U1348" s="74" t="s">
        <v>44</v>
      </c>
      <c r="V1348" s="74"/>
      <c r="W1348" s="74"/>
      <c r="X1348" s="74" t="s">
        <v>44</v>
      </c>
      <c r="Y1348" s="74"/>
      <c r="Z1348" s="74"/>
      <c r="AA1348" s="74"/>
      <c r="AB1348" s="217"/>
      <c r="AC1348" s="74"/>
      <c r="AD1348" s="74"/>
      <c r="AE1348" s="74"/>
      <c r="AF1348" s="192">
        <v>1</v>
      </c>
      <c r="AG1348" s="74">
        <v>1</v>
      </c>
      <c r="AH1348" s="192">
        <v>1</v>
      </c>
      <c r="AI1348" s="217"/>
      <c r="AJ1348" s="217" t="s">
        <v>1103</v>
      </c>
      <c r="AK1348" s="74" t="s">
        <v>1289</v>
      </c>
      <c r="AL1348" s="217">
        <v>1812</v>
      </c>
      <c r="AM1348" s="217">
        <v>10.279</v>
      </c>
      <c r="AN1348" s="217" t="s">
        <v>1290</v>
      </c>
    </row>
    <row r="1349" spans="1:41" s="189" customFormat="1" x14ac:dyDescent="0.2">
      <c r="A1349" s="155">
        <v>790</v>
      </c>
      <c r="B1349" s="22">
        <v>181</v>
      </c>
      <c r="C1349" s="155">
        <v>1</v>
      </c>
      <c r="D1349" s="155" t="s">
        <v>383</v>
      </c>
      <c r="F1349" s="190"/>
      <c r="G1349" s="214"/>
      <c r="H1349" s="6" t="s">
        <v>5530</v>
      </c>
      <c r="I1349" s="217" t="s">
        <v>1284</v>
      </c>
      <c r="J1349" s="318">
        <v>540567</v>
      </c>
      <c r="K1349" s="218" t="s">
        <v>1285</v>
      </c>
      <c r="L1349" s="218" t="s">
        <v>5095</v>
      </c>
      <c r="M1349" s="336" t="s">
        <v>5096</v>
      </c>
      <c r="N1349" s="218" t="s">
        <v>5097</v>
      </c>
      <c r="O1349" s="218"/>
      <c r="P1349" s="217"/>
      <c r="Q1349" s="355">
        <v>287.11</v>
      </c>
      <c r="R1349" s="261" t="s">
        <v>93</v>
      </c>
      <c r="S1349" s="74"/>
      <c r="T1349" s="74"/>
      <c r="U1349" s="74" t="s">
        <v>44</v>
      </c>
      <c r="V1349" s="74"/>
      <c r="W1349" s="74"/>
      <c r="X1349" s="74" t="s">
        <v>44</v>
      </c>
      <c r="Y1349" s="74"/>
      <c r="Z1349" s="74"/>
      <c r="AA1349" s="74"/>
      <c r="AB1349" s="217"/>
      <c r="AC1349" s="74"/>
      <c r="AD1349" s="74"/>
      <c r="AE1349" s="74"/>
      <c r="AF1349" s="192">
        <v>1</v>
      </c>
      <c r="AG1349" s="74">
        <v>1</v>
      </c>
      <c r="AH1349" s="192">
        <v>1</v>
      </c>
      <c r="AI1349" s="217"/>
      <c r="AJ1349" s="217" t="s">
        <v>1103</v>
      </c>
      <c r="AK1349" s="74" t="s">
        <v>1289</v>
      </c>
      <c r="AL1349" s="217">
        <v>1812</v>
      </c>
      <c r="AM1349" s="217">
        <v>10.279</v>
      </c>
      <c r="AN1349" s="217" t="s">
        <v>1290</v>
      </c>
    </row>
    <row r="1350" spans="1:41" s="163" customFormat="1" ht="13.5" customHeight="1" x14ac:dyDescent="0.2">
      <c r="A1350" s="155">
        <v>790</v>
      </c>
      <c r="B1350" s="22">
        <v>181</v>
      </c>
      <c r="C1350" s="155">
        <v>2</v>
      </c>
      <c r="D1350" s="155" t="s">
        <v>384</v>
      </c>
      <c r="E1350" s="155"/>
      <c r="F1350" s="165">
        <f>1518/3</f>
        <v>506</v>
      </c>
      <c r="G1350" s="157" t="s">
        <v>93</v>
      </c>
      <c r="H1350" s="6" t="s">
        <v>5530</v>
      </c>
      <c r="I1350" s="217" t="s">
        <v>1284</v>
      </c>
      <c r="J1350" s="159">
        <v>540600</v>
      </c>
      <c r="K1350" s="33" t="s">
        <v>1285</v>
      </c>
      <c r="L1350" s="33" t="s">
        <v>1291</v>
      </c>
      <c r="M1350" s="341" t="s">
        <v>1292</v>
      </c>
      <c r="N1350" s="33" t="s">
        <v>1293</v>
      </c>
      <c r="O1350" s="33"/>
      <c r="P1350" s="23"/>
      <c r="Q1350" s="372">
        <v>287.12</v>
      </c>
      <c r="R1350" s="261" t="s">
        <v>93</v>
      </c>
      <c r="S1350" s="192"/>
      <c r="T1350" s="192"/>
      <c r="U1350" s="192" t="s">
        <v>1006</v>
      </c>
      <c r="V1350" s="192"/>
      <c r="W1350" s="192"/>
      <c r="X1350" s="192" t="s">
        <v>1006</v>
      </c>
      <c r="Y1350" s="192"/>
      <c r="Z1350" s="192"/>
      <c r="AA1350" s="192"/>
      <c r="AB1350" s="23"/>
      <c r="AC1350" s="192"/>
      <c r="AD1350" s="192"/>
      <c r="AE1350" s="192"/>
      <c r="AF1350" s="192">
        <v>1</v>
      </c>
      <c r="AG1350" s="192">
        <v>1</v>
      </c>
      <c r="AH1350" s="192">
        <v>1</v>
      </c>
      <c r="AI1350" s="23"/>
      <c r="AJ1350" s="23" t="s">
        <v>1103</v>
      </c>
      <c r="AK1350" s="192" t="s">
        <v>1289</v>
      </c>
      <c r="AL1350" s="158">
        <v>1812</v>
      </c>
      <c r="AM1350" s="158">
        <v>10.279</v>
      </c>
      <c r="AN1350" s="23" t="s">
        <v>1290</v>
      </c>
      <c r="AO1350" s="153"/>
    </row>
    <row r="1351" spans="1:41" s="189" customFormat="1" x14ac:dyDescent="0.2">
      <c r="A1351" s="155">
        <v>790</v>
      </c>
      <c r="B1351" s="22">
        <v>181</v>
      </c>
      <c r="C1351" s="155">
        <v>2</v>
      </c>
      <c r="D1351" s="155" t="s">
        <v>384</v>
      </c>
      <c r="F1351" s="190"/>
      <c r="G1351" s="214"/>
      <c r="H1351" s="6" t="s">
        <v>5530</v>
      </c>
      <c r="I1351" s="217" t="s">
        <v>1284</v>
      </c>
      <c r="J1351" s="318">
        <v>540601</v>
      </c>
      <c r="K1351" s="218" t="s">
        <v>1285</v>
      </c>
      <c r="L1351" s="218" t="s">
        <v>5118</v>
      </c>
      <c r="M1351" s="336" t="s">
        <v>5117</v>
      </c>
      <c r="N1351" s="218" t="s">
        <v>5116</v>
      </c>
      <c r="O1351" s="218"/>
      <c r="P1351" s="217"/>
      <c r="Q1351" s="355">
        <v>287.12</v>
      </c>
      <c r="R1351" s="261" t="s">
        <v>93</v>
      </c>
      <c r="S1351" s="74"/>
      <c r="T1351" s="74"/>
      <c r="U1351" s="74" t="s">
        <v>44</v>
      </c>
      <c r="V1351" s="74"/>
      <c r="W1351" s="74"/>
      <c r="X1351" s="74" t="s">
        <v>44</v>
      </c>
      <c r="Y1351" s="74"/>
      <c r="Z1351" s="74"/>
      <c r="AA1351" s="74"/>
      <c r="AB1351" s="217"/>
      <c r="AC1351" s="74"/>
      <c r="AD1351" s="74"/>
      <c r="AE1351" s="74"/>
      <c r="AF1351" s="192">
        <v>1</v>
      </c>
      <c r="AG1351" s="74">
        <v>1</v>
      </c>
      <c r="AH1351" s="192">
        <v>1</v>
      </c>
      <c r="AI1351" s="217"/>
      <c r="AJ1351" s="217" t="s">
        <v>1103</v>
      </c>
      <c r="AK1351" s="74" t="s">
        <v>1289</v>
      </c>
      <c r="AL1351" s="217">
        <v>1812</v>
      </c>
      <c r="AM1351" s="217">
        <v>10.279</v>
      </c>
      <c r="AN1351" s="217" t="s">
        <v>1290</v>
      </c>
    </row>
    <row r="1352" spans="1:41" s="189" customFormat="1" x14ac:dyDescent="0.2">
      <c r="A1352" s="155">
        <v>790</v>
      </c>
      <c r="B1352" s="22">
        <v>181</v>
      </c>
      <c r="C1352" s="155">
        <v>2</v>
      </c>
      <c r="D1352" s="155" t="s">
        <v>384</v>
      </c>
      <c r="F1352" s="190"/>
      <c r="G1352" s="214"/>
      <c r="H1352" s="6" t="s">
        <v>5530</v>
      </c>
      <c r="I1352" s="217" t="s">
        <v>1284</v>
      </c>
      <c r="J1352" s="318">
        <v>540602</v>
      </c>
      <c r="K1352" s="218" t="s">
        <v>1285</v>
      </c>
      <c r="L1352" s="218" t="s">
        <v>5115</v>
      </c>
      <c r="M1352" s="336" t="s">
        <v>5114</v>
      </c>
      <c r="N1352" s="218" t="s">
        <v>5113</v>
      </c>
      <c r="O1352" s="218"/>
      <c r="P1352" s="217"/>
      <c r="Q1352" s="355">
        <v>287.12</v>
      </c>
      <c r="R1352" s="261" t="s">
        <v>93</v>
      </c>
      <c r="S1352" s="74"/>
      <c r="T1352" s="74"/>
      <c r="U1352" s="74" t="s">
        <v>44</v>
      </c>
      <c r="V1352" s="74"/>
      <c r="W1352" s="74"/>
      <c r="X1352" s="74" t="s">
        <v>44</v>
      </c>
      <c r="Y1352" s="74"/>
      <c r="Z1352" s="74"/>
      <c r="AA1352" s="74"/>
      <c r="AB1352" s="217"/>
      <c r="AC1352" s="74"/>
      <c r="AD1352" s="74"/>
      <c r="AE1352" s="74"/>
      <c r="AF1352" s="192">
        <v>1</v>
      </c>
      <c r="AG1352" s="74">
        <v>1</v>
      </c>
      <c r="AH1352" s="192">
        <v>1</v>
      </c>
      <c r="AI1352" s="217"/>
      <c r="AJ1352" s="217" t="s">
        <v>1103</v>
      </c>
      <c r="AK1352" s="74" t="s">
        <v>1289</v>
      </c>
      <c r="AL1352" s="217">
        <v>1812</v>
      </c>
      <c r="AM1352" s="217">
        <v>10.279</v>
      </c>
      <c r="AN1352" s="217" t="s">
        <v>1290</v>
      </c>
    </row>
    <row r="1353" spans="1:41" s="189" customFormat="1" x14ac:dyDescent="0.2">
      <c r="A1353" s="155">
        <v>790</v>
      </c>
      <c r="B1353" s="22">
        <v>181</v>
      </c>
      <c r="C1353" s="155">
        <v>2</v>
      </c>
      <c r="D1353" s="155" t="s">
        <v>384</v>
      </c>
      <c r="F1353" s="190"/>
      <c r="G1353" s="214"/>
      <c r="H1353" s="6" t="s">
        <v>5530</v>
      </c>
      <c r="I1353" s="217" t="s">
        <v>1284</v>
      </c>
      <c r="J1353" s="318">
        <v>540603</v>
      </c>
      <c r="K1353" s="218" t="s">
        <v>1285</v>
      </c>
      <c r="L1353" s="218" t="s">
        <v>5112</v>
      </c>
      <c r="M1353" s="336" t="s">
        <v>5111</v>
      </c>
      <c r="N1353" s="218" t="s">
        <v>5110</v>
      </c>
      <c r="O1353" s="218"/>
      <c r="P1353" s="217"/>
      <c r="Q1353" s="355">
        <v>287.12</v>
      </c>
      <c r="R1353" s="261" t="s">
        <v>93</v>
      </c>
      <c r="S1353" s="74"/>
      <c r="T1353" s="74"/>
      <c r="U1353" s="74" t="s">
        <v>44</v>
      </c>
      <c r="V1353" s="74"/>
      <c r="W1353" s="74"/>
      <c r="X1353" s="74" t="s">
        <v>44</v>
      </c>
      <c r="Y1353" s="74"/>
      <c r="Z1353" s="74"/>
      <c r="AA1353" s="74"/>
      <c r="AB1353" s="217"/>
      <c r="AC1353" s="74"/>
      <c r="AD1353" s="74"/>
      <c r="AE1353" s="74"/>
      <c r="AF1353" s="192">
        <v>1</v>
      </c>
      <c r="AG1353" s="74">
        <v>1</v>
      </c>
      <c r="AH1353" s="192">
        <v>1</v>
      </c>
      <c r="AI1353" s="217"/>
      <c r="AJ1353" s="217" t="s">
        <v>1103</v>
      </c>
      <c r="AK1353" s="74" t="s">
        <v>1289</v>
      </c>
      <c r="AL1353" s="217">
        <v>1812</v>
      </c>
      <c r="AM1353" s="217">
        <v>10.279</v>
      </c>
      <c r="AN1353" s="217" t="s">
        <v>1290</v>
      </c>
    </row>
    <row r="1354" spans="1:41" s="189" customFormat="1" x14ac:dyDescent="0.2">
      <c r="A1354" s="155">
        <v>790</v>
      </c>
      <c r="B1354" s="22">
        <v>181</v>
      </c>
      <c r="C1354" s="155">
        <v>2</v>
      </c>
      <c r="D1354" s="155" t="s">
        <v>384</v>
      </c>
      <c r="F1354" s="190"/>
      <c r="G1354" s="214"/>
      <c r="H1354" s="6" t="s">
        <v>5530</v>
      </c>
      <c r="I1354" s="217" t="s">
        <v>1284</v>
      </c>
      <c r="J1354" s="318">
        <v>540606</v>
      </c>
      <c r="K1354" s="218" t="s">
        <v>1285</v>
      </c>
      <c r="L1354" s="218" t="s">
        <v>5109</v>
      </c>
      <c r="M1354" s="336" t="s">
        <v>5108</v>
      </c>
      <c r="N1354" s="218" t="s">
        <v>5107</v>
      </c>
      <c r="O1354" s="218"/>
      <c r="P1354" s="217"/>
      <c r="Q1354" s="355">
        <v>287.12</v>
      </c>
      <c r="R1354" s="261" t="s">
        <v>93</v>
      </c>
      <c r="S1354" s="74"/>
      <c r="T1354" s="74"/>
      <c r="U1354" s="74" t="s">
        <v>44</v>
      </c>
      <c r="V1354" s="74"/>
      <c r="W1354" s="74"/>
      <c r="X1354" s="74" t="s">
        <v>44</v>
      </c>
      <c r="Y1354" s="74"/>
      <c r="Z1354" s="74"/>
      <c r="AA1354" s="74"/>
      <c r="AB1354" s="217"/>
      <c r="AC1354" s="74"/>
      <c r="AD1354" s="74"/>
      <c r="AE1354" s="74"/>
      <c r="AF1354" s="192">
        <v>1</v>
      </c>
      <c r="AG1354" s="74">
        <v>1</v>
      </c>
      <c r="AH1354" s="192">
        <v>1</v>
      </c>
      <c r="AI1354" s="217"/>
      <c r="AJ1354" s="217" t="s">
        <v>1103</v>
      </c>
      <c r="AK1354" s="74" t="s">
        <v>1289</v>
      </c>
      <c r="AL1354" s="217">
        <v>1812</v>
      </c>
      <c r="AM1354" s="217">
        <v>10.279</v>
      </c>
      <c r="AN1354" s="217" t="s">
        <v>1290</v>
      </c>
    </row>
    <row r="1355" spans="1:41" s="189" customFormat="1" x14ac:dyDescent="0.2">
      <c r="A1355" s="155">
        <v>790</v>
      </c>
      <c r="B1355" s="22">
        <v>181</v>
      </c>
      <c r="C1355" s="155">
        <v>2</v>
      </c>
      <c r="D1355" s="155" t="s">
        <v>384</v>
      </c>
      <c r="F1355" s="190"/>
      <c r="G1355" s="214"/>
      <c r="H1355" s="6" t="s">
        <v>5530</v>
      </c>
      <c r="I1355" s="217" t="s">
        <v>1284</v>
      </c>
      <c r="J1355" s="318">
        <v>540607</v>
      </c>
      <c r="K1355" s="218" t="s">
        <v>1285</v>
      </c>
      <c r="L1355" s="218" t="s">
        <v>5106</v>
      </c>
      <c r="M1355" s="336" t="s">
        <v>5105</v>
      </c>
      <c r="N1355" s="218" t="s">
        <v>5104</v>
      </c>
      <c r="O1355" s="218"/>
      <c r="P1355" s="217"/>
      <c r="Q1355" s="355">
        <v>287.12</v>
      </c>
      <c r="R1355" s="261" t="s">
        <v>93</v>
      </c>
      <c r="S1355" s="74"/>
      <c r="T1355" s="74"/>
      <c r="U1355" s="74" t="s">
        <v>44</v>
      </c>
      <c r="V1355" s="74"/>
      <c r="W1355" s="74"/>
      <c r="X1355" s="74" t="s">
        <v>44</v>
      </c>
      <c r="Y1355" s="74"/>
      <c r="Z1355" s="74"/>
      <c r="AA1355" s="74"/>
      <c r="AB1355" s="217"/>
      <c r="AC1355" s="74"/>
      <c r="AD1355" s="74"/>
      <c r="AE1355" s="74"/>
      <c r="AF1355" s="192">
        <v>1</v>
      </c>
      <c r="AG1355" s="74">
        <v>1</v>
      </c>
      <c r="AH1355" s="192">
        <v>1</v>
      </c>
      <c r="AI1355" s="217"/>
      <c r="AJ1355" s="217" t="s">
        <v>1103</v>
      </c>
      <c r="AK1355" s="74" t="s">
        <v>1289</v>
      </c>
      <c r="AL1355" s="217">
        <v>1812</v>
      </c>
      <c r="AM1355" s="217">
        <v>10.279</v>
      </c>
      <c r="AN1355" s="217" t="s">
        <v>1290</v>
      </c>
    </row>
    <row r="1356" spans="1:41" s="189" customFormat="1" x14ac:dyDescent="0.2">
      <c r="A1356" s="155">
        <v>790</v>
      </c>
      <c r="B1356" s="22">
        <v>181</v>
      </c>
      <c r="C1356" s="155">
        <v>2</v>
      </c>
      <c r="D1356" s="155" t="s">
        <v>384</v>
      </c>
      <c r="F1356" s="190"/>
      <c r="G1356" s="214"/>
      <c r="H1356" s="6" t="s">
        <v>5530</v>
      </c>
      <c r="I1356" s="217" t="s">
        <v>1284</v>
      </c>
      <c r="J1356" s="318">
        <v>540608</v>
      </c>
      <c r="K1356" s="218" t="s">
        <v>1285</v>
      </c>
      <c r="L1356" s="218" t="s">
        <v>5103</v>
      </c>
      <c r="M1356" s="336" t="s">
        <v>5102</v>
      </c>
      <c r="N1356" s="218" t="s">
        <v>5101</v>
      </c>
      <c r="O1356" s="218"/>
      <c r="P1356" s="217"/>
      <c r="Q1356" s="355">
        <v>287.12</v>
      </c>
      <c r="R1356" s="261" t="s">
        <v>93</v>
      </c>
      <c r="S1356" s="74"/>
      <c r="T1356" s="74"/>
      <c r="U1356" s="74" t="s">
        <v>44</v>
      </c>
      <c r="V1356" s="74"/>
      <c r="W1356" s="74"/>
      <c r="X1356" s="74" t="s">
        <v>44</v>
      </c>
      <c r="Y1356" s="74"/>
      <c r="Z1356" s="74"/>
      <c r="AA1356" s="74"/>
      <c r="AB1356" s="217"/>
      <c r="AC1356" s="74"/>
      <c r="AD1356" s="74"/>
      <c r="AE1356" s="74"/>
      <c r="AF1356" s="192">
        <v>1</v>
      </c>
      <c r="AG1356" s="74">
        <v>1</v>
      </c>
      <c r="AH1356" s="192">
        <v>1</v>
      </c>
      <c r="AI1356" s="217"/>
      <c r="AJ1356" s="217" t="s">
        <v>1103</v>
      </c>
      <c r="AK1356" s="74" t="s">
        <v>1289</v>
      </c>
      <c r="AL1356" s="217">
        <v>1812</v>
      </c>
      <c r="AM1356" s="217">
        <v>10.279</v>
      </c>
      <c r="AN1356" s="217" t="s">
        <v>1290</v>
      </c>
    </row>
    <row r="1357" spans="1:41" s="189" customFormat="1" x14ac:dyDescent="0.2">
      <c r="A1357" s="155">
        <v>790</v>
      </c>
      <c r="B1357" s="22">
        <v>181</v>
      </c>
      <c r="C1357" s="155">
        <v>2</v>
      </c>
      <c r="D1357" s="155" t="s">
        <v>384</v>
      </c>
      <c r="F1357" s="190"/>
      <c r="G1357" s="214"/>
      <c r="H1357" s="6" t="s">
        <v>5530</v>
      </c>
      <c r="I1357" s="217" t="s">
        <v>1284</v>
      </c>
      <c r="J1357" s="318">
        <v>540609</v>
      </c>
      <c r="K1357" s="218" t="s">
        <v>1285</v>
      </c>
      <c r="L1357" s="218" t="s">
        <v>5100</v>
      </c>
      <c r="M1357" s="336" t="s">
        <v>5099</v>
      </c>
      <c r="N1357" s="218" t="s">
        <v>5098</v>
      </c>
      <c r="O1357" s="218"/>
      <c r="P1357" s="217"/>
      <c r="Q1357" s="355">
        <v>287.12</v>
      </c>
      <c r="R1357" s="261" t="s">
        <v>93</v>
      </c>
      <c r="S1357" s="74"/>
      <c r="T1357" s="74"/>
      <c r="U1357" s="74" t="s">
        <v>44</v>
      </c>
      <c r="V1357" s="74"/>
      <c r="W1357" s="74"/>
      <c r="X1357" s="74" t="s">
        <v>44</v>
      </c>
      <c r="Y1357" s="74"/>
      <c r="Z1357" s="74"/>
      <c r="AA1357" s="74"/>
      <c r="AB1357" s="217"/>
      <c r="AC1357" s="74"/>
      <c r="AD1357" s="74"/>
      <c r="AE1357" s="74"/>
      <c r="AF1357" s="192">
        <v>1</v>
      </c>
      <c r="AG1357" s="74">
        <v>1</v>
      </c>
      <c r="AH1357" s="192">
        <v>1</v>
      </c>
      <c r="AI1357" s="217"/>
      <c r="AJ1357" s="217" t="s">
        <v>1103</v>
      </c>
      <c r="AK1357" s="74" t="s">
        <v>1289</v>
      </c>
      <c r="AL1357" s="217">
        <v>1812</v>
      </c>
      <c r="AM1357" s="217">
        <v>10.279</v>
      </c>
      <c r="AN1357" s="217" t="s">
        <v>1290</v>
      </c>
    </row>
    <row r="1358" spans="1:41" s="163" customFormat="1" ht="13.5" customHeight="1" x14ac:dyDescent="0.2">
      <c r="A1358" s="155">
        <v>790</v>
      </c>
      <c r="B1358" s="22">
        <v>181</v>
      </c>
      <c r="C1358" s="155">
        <v>3</v>
      </c>
      <c r="D1358" s="155" t="s">
        <v>385</v>
      </c>
      <c r="E1358" s="155"/>
      <c r="F1358" s="156">
        <f>1518/3</f>
        <v>506</v>
      </c>
      <c r="G1358" s="157" t="s">
        <v>93</v>
      </c>
      <c r="H1358" s="6" t="s">
        <v>5530</v>
      </c>
      <c r="I1358" s="217" t="s">
        <v>1284</v>
      </c>
      <c r="J1358" s="159">
        <v>540660</v>
      </c>
      <c r="K1358" s="33" t="s">
        <v>1285</v>
      </c>
      <c r="L1358" s="33" t="s">
        <v>1294</v>
      </c>
      <c r="M1358" s="341" t="s">
        <v>1295</v>
      </c>
      <c r="N1358" s="33" t="s">
        <v>1296</v>
      </c>
      <c r="O1358" s="33"/>
      <c r="P1358" s="23"/>
      <c r="Q1358" s="372">
        <v>287.12</v>
      </c>
      <c r="R1358" s="261" t="s">
        <v>93</v>
      </c>
      <c r="S1358" s="192"/>
      <c r="T1358" s="192"/>
      <c r="U1358" s="192" t="s">
        <v>1006</v>
      </c>
      <c r="V1358" s="192"/>
      <c r="W1358" s="192"/>
      <c r="X1358" s="192" t="s">
        <v>1006</v>
      </c>
      <c r="Y1358" s="192"/>
      <c r="Z1358" s="192"/>
      <c r="AA1358" s="192"/>
      <c r="AB1358" s="23"/>
      <c r="AC1358" s="192"/>
      <c r="AD1358" s="192"/>
      <c r="AE1358" s="192"/>
      <c r="AF1358" s="192">
        <v>1</v>
      </c>
      <c r="AG1358" s="192">
        <v>1</v>
      </c>
      <c r="AH1358" s="192">
        <v>1</v>
      </c>
      <c r="AI1358" s="23"/>
      <c r="AJ1358" s="23" t="s">
        <v>1103</v>
      </c>
      <c r="AK1358" s="192" t="s">
        <v>1289</v>
      </c>
      <c r="AL1358" s="158">
        <v>1812</v>
      </c>
      <c r="AM1358" s="158">
        <v>10.279</v>
      </c>
      <c r="AN1358" s="23" t="s">
        <v>1290</v>
      </c>
      <c r="AO1358" s="155"/>
    </row>
    <row r="1359" spans="1:41" s="189" customFormat="1" x14ac:dyDescent="0.2">
      <c r="A1359" s="155">
        <v>790</v>
      </c>
      <c r="B1359" s="22">
        <v>181</v>
      </c>
      <c r="C1359" s="155">
        <v>3</v>
      </c>
      <c r="D1359" s="155" t="s">
        <v>385</v>
      </c>
      <c r="F1359" s="190"/>
      <c r="G1359" s="214"/>
      <c r="H1359" s="6" t="s">
        <v>5530</v>
      </c>
      <c r="I1359" s="217" t="s">
        <v>1284</v>
      </c>
      <c r="J1359" s="318">
        <v>540661</v>
      </c>
      <c r="K1359" s="218" t="s">
        <v>1285</v>
      </c>
      <c r="L1359" s="218" t="s">
        <v>5119</v>
      </c>
      <c r="M1359" s="336" t="s">
        <v>5120</v>
      </c>
      <c r="N1359" s="218" t="s">
        <v>5121</v>
      </c>
      <c r="O1359" s="218"/>
      <c r="P1359" s="217"/>
      <c r="Q1359" s="355">
        <v>287.12</v>
      </c>
      <c r="R1359" s="261" t="s">
        <v>93</v>
      </c>
      <c r="S1359" s="74"/>
      <c r="T1359" s="74"/>
      <c r="U1359" s="74" t="s">
        <v>44</v>
      </c>
      <c r="V1359" s="74"/>
      <c r="W1359" s="74"/>
      <c r="X1359" s="74" t="s">
        <v>44</v>
      </c>
      <c r="Y1359" s="74"/>
      <c r="Z1359" s="74"/>
      <c r="AA1359" s="74"/>
      <c r="AB1359" s="217"/>
      <c r="AC1359" s="74"/>
      <c r="AD1359" s="74"/>
      <c r="AE1359" s="74"/>
      <c r="AF1359" s="192">
        <v>1</v>
      </c>
      <c r="AG1359" s="74">
        <v>1</v>
      </c>
      <c r="AH1359" s="192">
        <v>1</v>
      </c>
      <c r="AI1359" s="217"/>
      <c r="AJ1359" s="217" t="s">
        <v>1103</v>
      </c>
      <c r="AK1359" s="74" t="s">
        <v>1289</v>
      </c>
      <c r="AL1359" s="217">
        <v>1812</v>
      </c>
      <c r="AM1359" s="217">
        <v>10.279</v>
      </c>
      <c r="AN1359" s="217" t="s">
        <v>1290</v>
      </c>
    </row>
    <row r="1360" spans="1:41" s="189" customFormat="1" x14ac:dyDescent="0.2">
      <c r="A1360" s="155">
        <v>790</v>
      </c>
      <c r="B1360" s="22">
        <v>181</v>
      </c>
      <c r="C1360" s="155">
        <v>3</v>
      </c>
      <c r="D1360" s="155" t="s">
        <v>385</v>
      </c>
      <c r="F1360" s="190"/>
      <c r="G1360" s="214"/>
      <c r="H1360" s="6" t="s">
        <v>5530</v>
      </c>
      <c r="I1360" s="217" t="s">
        <v>1284</v>
      </c>
      <c r="J1360" s="318">
        <v>540662</v>
      </c>
      <c r="K1360" s="218" t="s">
        <v>1285</v>
      </c>
      <c r="L1360" s="218" t="s">
        <v>5122</v>
      </c>
      <c r="M1360" s="336" t="s">
        <v>5123</v>
      </c>
      <c r="N1360" s="218" t="s">
        <v>5124</v>
      </c>
      <c r="O1360" s="218"/>
      <c r="P1360" s="217"/>
      <c r="Q1360" s="355">
        <v>287.12</v>
      </c>
      <c r="R1360" s="261" t="s">
        <v>93</v>
      </c>
      <c r="S1360" s="74"/>
      <c r="T1360" s="74"/>
      <c r="U1360" s="74" t="s">
        <v>44</v>
      </c>
      <c r="V1360" s="74"/>
      <c r="W1360" s="74"/>
      <c r="X1360" s="74" t="s">
        <v>44</v>
      </c>
      <c r="Y1360" s="74"/>
      <c r="Z1360" s="74"/>
      <c r="AA1360" s="74"/>
      <c r="AB1360" s="217"/>
      <c r="AC1360" s="74"/>
      <c r="AD1360" s="74"/>
      <c r="AE1360" s="74"/>
      <c r="AF1360" s="192">
        <v>1</v>
      </c>
      <c r="AG1360" s="74">
        <v>1</v>
      </c>
      <c r="AH1360" s="192">
        <v>1</v>
      </c>
      <c r="AI1360" s="217"/>
      <c r="AJ1360" s="217" t="s">
        <v>1103</v>
      </c>
      <c r="AK1360" s="74" t="s">
        <v>1289</v>
      </c>
      <c r="AL1360" s="217">
        <v>1812</v>
      </c>
      <c r="AM1360" s="217">
        <v>10.279</v>
      </c>
      <c r="AN1360" s="217" t="s">
        <v>1290</v>
      </c>
    </row>
    <row r="1361" spans="1:41" s="189" customFormat="1" x14ac:dyDescent="0.2">
      <c r="A1361" s="155">
        <v>790</v>
      </c>
      <c r="B1361" s="22">
        <v>181</v>
      </c>
      <c r="C1361" s="155">
        <v>3</v>
      </c>
      <c r="D1361" s="155" t="s">
        <v>385</v>
      </c>
      <c r="F1361" s="190"/>
      <c r="G1361" s="214"/>
      <c r="H1361" s="6" t="s">
        <v>5530</v>
      </c>
      <c r="I1361" s="217" t="s">
        <v>1284</v>
      </c>
      <c r="J1361" s="318">
        <v>540663</v>
      </c>
      <c r="K1361" s="218" t="s">
        <v>1285</v>
      </c>
      <c r="L1361" s="218" t="s">
        <v>5125</v>
      </c>
      <c r="M1361" s="336" t="s">
        <v>5126</v>
      </c>
      <c r="N1361" s="218" t="s">
        <v>5127</v>
      </c>
      <c r="O1361" s="218"/>
      <c r="P1361" s="217"/>
      <c r="Q1361" s="355">
        <v>287.12</v>
      </c>
      <c r="R1361" s="261" t="s">
        <v>93</v>
      </c>
      <c r="S1361" s="74"/>
      <c r="T1361" s="74"/>
      <c r="U1361" s="74" t="s">
        <v>44</v>
      </c>
      <c r="V1361" s="74"/>
      <c r="W1361" s="74"/>
      <c r="X1361" s="74" t="s">
        <v>44</v>
      </c>
      <c r="Y1361" s="74"/>
      <c r="Z1361" s="74"/>
      <c r="AA1361" s="74"/>
      <c r="AB1361" s="217"/>
      <c r="AC1361" s="74"/>
      <c r="AD1361" s="74"/>
      <c r="AE1361" s="74"/>
      <c r="AF1361" s="192">
        <v>1</v>
      </c>
      <c r="AG1361" s="74">
        <v>1</v>
      </c>
      <c r="AH1361" s="192">
        <v>1</v>
      </c>
      <c r="AI1361" s="217"/>
      <c r="AJ1361" s="217" t="s">
        <v>1103</v>
      </c>
      <c r="AK1361" s="74" t="s">
        <v>1289</v>
      </c>
      <c r="AL1361" s="217">
        <v>1812</v>
      </c>
      <c r="AM1361" s="217">
        <v>10.279</v>
      </c>
      <c r="AN1361" s="217" t="s">
        <v>1290</v>
      </c>
    </row>
    <row r="1362" spans="1:41" s="189" customFormat="1" x14ac:dyDescent="0.2">
      <c r="A1362" s="155">
        <v>790</v>
      </c>
      <c r="B1362" s="22">
        <v>181</v>
      </c>
      <c r="C1362" s="155">
        <v>3</v>
      </c>
      <c r="D1362" s="155" t="s">
        <v>385</v>
      </c>
      <c r="F1362" s="190"/>
      <c r="G1362" s="214"/>
      <c r="H1362" s="6" t="s">
        <v>5530</v>
      </c>
      <c r="I1362" s="217" t="s">
        <v>1284</v>
      </c>
      <c r="J1362" s="318">
        <v>540664</v>
      </c>
      <c r="K1362" s="218" t="s">
        <v>1285</v>
      </c>
      <c r="L1362" s="218" t="s">
        <v>5128</v>
      </c>
      <c r="M1362" s="336" t="s">
        <v>5129</v>
      </c>
      <c r="N1362" s="218" t="s">
        <v>5130</v>
      </c>
      <c r="O1362" s="218"/>
      <c r="P1362" s="217"/>
      <c r="Q1362" s="355">
        <v>287.12</v>
      </c>
      <c r="R1362" s="261" t="s">
        <v>93</v>
      </c>
      <c r="S1362" s="74"/>
      <c r="T1362" s="74"/>
      <c r="U1362" s="74" t="s">
        <v>44</v>
      </c>
      <c r="V1362" s="74"/>
      <c r="W1362" s="74"/>
      <c r="X1362" s="74" t="s">
        <v>44</v>
      </c>
      <c r="Y1362" s="74"/>
      <c r="Z1362" s="74"/>
      <c r="AA1362" s="74"/>
      <c r="AB1362" s="217"/>
      <c r="AC1362" s="74"/>
      <c r="AD1362" s="74"/>
      <c r="AE1362" s="74"/>
      <c r="AF1362" s="192">
        <v>1</v>
      </c>
      <c r="AG1362" s="74">
        <v>1</v>
      </c>
      <c r="AH1362" s="192">
        <v>1</v>
      </c>
      <c r="AI1362" s="217"/>
      <c r="AJ1362" s="217" t="s">
        <v>1103</v>
      </c>
      <c r="AK1362" s="74" t="s">
        <v>1289</v>
      </c>
      <c r="AL1362" s="217">
        <v>1812</v>
      </c>
      <c r="AM1362" s="217">
        <v>10.279</v>
      </c>
      <c r="AN1362" s="217" t="s">
        <v>1290</v>
      </c>
    </row>
    <row r="1363" spans="1:41" s="189" customFormat="1" x14ac:dyDescent="0.2">
      <c r="A1363" s="155">
        <v>790</v>
      </c>
      <c r="B1363" s="22">
        <v>181</v>
      </c>
      <c r="C1363" s="155">
        <v>3</v>
      </c>
      <c r="D1363" s="155" t="s">
        <v>385</v>
      </c>
      <c r="F1363" s="190"/>
      <c r="G1363" s="214"/>
      <c r="H1363" s="6" t="s">
        <v>5530</v>
      </c>
      <c r="I1363" s="217" t="s">
        <v>1284</v>
      </c>
      <c r="J1363" s="318">
        <v>540665</v>
      </c>
      <c r="K1363" s="218" t="s">
        <v>1285</v>
      </c>
      <c r="L1363" s="218" t="s">
        <v>5131</v>
      </c>
      <c r="M1363" s="336" t="s">
        <v>5132</v>
      </c>
      <c r="N1363" s="218" t="s">
        <v>5133</v>
      </c>
      <c r="O1363" s="218"/>
      <c r="P1363" s="217"/>
      <c r="Q1363" s="355">
        <v>287.12</v>
      </c>
      <c r="R1363" s="261" t="s">
        <v>93</v>
      </c>
      <c r="S1363" s="74"/>
      <c r="T1363" s="74"/>
      <c r="U1363" s="74" t="s">
        <v>44</v>
      </c>
      <c r="V1363" s="74"/>
      <c r="W1363" s="74"/>
      <c r="X1363" s="74" t="s">
        <v>44</v>
      </c>
      <c r="Y1363" s="74"/>
      <c r="Z1363" s="74"/>
      <c r="AA1363" s="74"/>
      <c r="AB1363" s="217"/>
      <c r="AC1363" s="74"/>
      <c r="AD1363" s="74"/>
      <c r="AE1363" s="74"/>
      <c r="AF1363" s="192">
        <v>1</v>
      </c>
      <c r="AG1363" s="74">
        <v>1</v>
      </c>
      <c r="AH1363" s="192">
        <v>1</v>
      </c>
      <c r="AI1363" s="217"/>
      <c r="AJ1363" s="217" t="s">
        <v>1103</v>
      </c>
      <c r="AK1363" s="74" t="s">
        <v>1289</v>
      </c>
      <c r="AL1363" s="217">
        <v>1812</v>
      </c>
      <c r="AM1363" s="217">
        <v>10.279</v>
      </c>
      <c r="AN1363" s="217" t="s">
        <v>1290</v>
      </c>
    </row>
    <row r="1364" spans="1:41" s="189" customFormat="1" x14ac:dyDescent="0.2">
      <c r="A1364" s="155">
        <v>790</v>
      </c>
      <c r="B1364" s="22">
        <v>181</v>
      </c>
      <c r="C1364" s="155">
        <v>3</v>
      </c>
      <c r="D1364" s="155" t="s">
        <v>385</v>
      </c>
      <c r="F1364" s="190"/>
      <c r="G1364" s="214"/>
      <c r="H1364" s="6" t="s">
        <v>5530</v>
      </c>
      <c r="I1364" s="217" t="s">
        <v>1284</v>
      </c>
      <c r="J1364" s="318">
        <v>540668</v>
      </c>
      <c r="K1364" s="218" t="s">
        <v>1285</v>
      </c>
      <c r="L1364" s="218" t="s">
        <v>5134</v>
      </c>
      <c r="M1364" s="336" t="s">
        <v>5135</v>
      </c>
      <c r="N1364" s="218" t="s">
        <v>5136</v>
      </c>
      <c r="O1364" s="218"/>
      <c r="P1364" s="217"/>
      <c r="Q1364" s="355">
        <v>287.11</v>
      </c>
      <c r="R1364" s="261" t="s">
        <v>93</v>
      </c>
      <c r="S1364" s="74"/>
      <c r="T1364" s="74"/>
      <c r="U1364" s="74" t="s">
        <v>44</v>
      </c>
      <c r="V1364" s="74"/>
      <c r="W1364" s="74"/>
      <c r="X1364" s="74" t="s">
        <v>44</v>
      </c>
      <c r="Y1364" s="74"/>
      <c r="Z1364" s="74"/>
      <c r="AA1364" s="74"/>
      <c r="AB1364" s="217"/>
      <c r="AC1364" s="74"/>
      <c r="AD1364" s="74"/>
      <c r="AE1364" s="74"/>
      <c r="AF1364" s="192">
        <v>1</v>
      </c>
      <c r="AG1364" s="74">
        <v>1</v>
      </c>
      <c r="AH1364" s="192">
        <v>1</v>
      </c>
      <c r="AI1364" s="217"/>
      <c r="AJ1364" s="217" t="s">
        <v>1103</v>
      </c>
      <c r="AK1364" s="74" t="s">
        <v>1289</v>
      </c>
      <c r="AL1364" s="217">
        <v>1812</v>
      </c>
      <c r="AM1364" s="217">
        <v>10.279</v>
      </c>
      <c r="AN1364" s="217" t="s">
        <v>1290</v>
      </c>
    </row>
    <row r="1365" spans="1:41" s="189" customFormat="1" x14ac:dyDescent="0.2">
      <c r="A1365" s="155">
        <v>790</v>
      </c>
      <c r="B1365" s="22">
        <v>181</v>
      </c>
      <c r="C1365" s="155">
        <v>3</v>
      </c>
      <c r="D1365" s="155" t="s">
        <v>385</v>
      </c>
      <c r="F1365" s="190"/>
      <c r="G1365" s="214"/>
      <c r="H1365" s="6" t="s">
        <v>5530</v>
      </c>
      <c r="I1365" s="217" t="s">
        <v>1284</v>
      </c>
      <c r="J1365" s="318">
        <v>540669</v>
      </c>
      <c r="K1365" s="218" t="s">
        <v>1285</v>
      </c>
      <c r="L1365" s="218" t="s">
        <v>5137</v>
      </c>
      <c r="M1365" s="336" t="s">
        <v>5138</v>
      </c>
      <c r="N1365" s="218" t="s">
        <v>5139</v>
      </c>
      <c r="O1365" s="218"/>
      <c r="P1365" s="217"/>
      <c r="Q1365" s="355">
        <v>287.11</v>
      </c>
      <c r="R1365" s="261" t="s">
        <v>93</v>
      </c>
      <c r="S1365" s="74"/>
      <c r="T1365" s="74"/>
      <c r="U1365" s="74" t="s">
        <v>44</v>
      </c>
      <c r="V1365" s="74"/>
      <c r="W1365" s="74"/>
      <c r="X1365" s="74" t="s">
        <v>44</v>
      </c>
      <c r="Y1365" s="74"/>
      <c r="Z1365" s="74"/>
      <c r="AA1365" s="74"/>
      <c r="AB1365" s="217"/>
      <c r="AC1365" s="74"/>
      <c r="AD1365" s="74"/>
      <c r="AE1365" s="74"/>
      <c r="AF1365" s="192">
        <v>1</v>
      </c>
      <c r="AG1365" s="74">
        <v>1</v>
      </c>
      <c r="AH1365" s="192">
        <v>1</v>
      </c>
      <c r="AI1365" s="217"/>
      <c r="AJ1365" s="217" t="s">
        <v>1103</v>
      </c>
      <c r="AK1365" s="74" t="s">
        <v>1289</v>
      </c>
      <c r="AL1365" s="217">
        <v>1812</v>
      </c>
      <c r="AM1365" s="217">
        <v>10.279</v>
      </c>
      <c r="AN1365" s="217" t="s">
        <v>1290</v>
      </c>
    </row>
    <row r="1366" spans="1:41" s="189" customFormat="1" x14ac:dyDescent="0.2">
      <c r="A1366" s="155">
        <v>790</v>
      </c>
      <c r="B1366" s="22">
        <v>181</v>
      </c>
      <c r="C1366" s="155">
        <v>3</v>
      </c>
      <c r="D1366" s="155" t="s">
        <v>385</v>
      </c>
      <c r="F1366" s="190"/>
      <c r="G1366" s="214"/>
      <c r="H1366" s="6" t="s">
        <v>5530</v>
      </c>
      <c r="I1366" s="217" t="s">
        <v>1284</v>
      </c>
      <c r="J1366" s="318">
        <v>540670</v>
      </c>
      <c r="K1366" s="218" t="s">
        <v>1285</v>
      </c>
      <c r="L1366" s="218" t="s">
        <v>5140</v>
      </c>
      <c r="M1366" s="336" t="s">
        <v>5141</v>
      </c>
      <c r="N1366" s="218" t="s">
        <v>5142</v>
      </c>
      <c r="O1366" s="218"/>
      <c r="P1366" s="217"/>
      <c r="Q1366" s="355">
        <v>287.11</v>
      </c>
      <c r="R1366" s="261" t="s">
        <v>93</v>
      </c>
      <c r="S1366" s="74"/>
      <c r="T1366" s="74"/>
      <c r="U1366" s="74" t="s">
        <v>44</v>
      </c>
      <c r="V1366" s="74"/>
      <c r="W1366" s="74"/>
      <c r="X1366" s="74" t="s">
        <v>44</v>
      </c>
      <c r="Y1366" s="74"/>
      <c r="Z1366" s="74"/>
      <c r="AA1366" s="74"/>
      <c r="AB1366" s="217"/>
      <c r="AC1366" s="74"/>
      <c r="AD1366" s="74"/>
      <c r="AE1366" s="74"/>
      <c r="AF1366" s="192">
        <v>1</v>
      </c>
      <c r="AG1366" s="74">
        <v>1</v>
      </c>
      <c r="AH1366" s="192">
        <v>1</v>
      </c>
      <c r="AI1366" s="217"/>
      <c r="AJ1366" s="217" t="s">
        <v>1103</v>
      </c>
      <c r="AK1366" s="74" t="s">
        <v>1289</v>
      </c>
      <c r="AL1366" s="217">
        <v>1812</v>
      </c>
      <c r="AM1366" s="217">
        <v>10.279</v>
      </c>
      <c r="AN1366" s="217" t="s">
        <v>1290</v>
      </c>
    </row>
    <row r="1367" spans="1:41" s="189" customFormat="1" x14ac:dyDescent="0.2">
      <c r="A1367" s="155">
        <v>790</v>
      </c>
      <c r="B1367" s="22">
        <v>181</v>
      </c>
      <c r="C1367" s="155">
        <v>3</v>
      </c>
      <c r="D1367" s="155" t="s">
        <v>385</v>
      </c>
      <c r="F1367" s="190"/>
      <c r="G1367" s="214"/>
      <c r="H1367" s="6" t="s">
        <v>5530</v>
      </c>
      <c r="I1367" s="217" t="s">
        <v>1284</v>
      </c>
      <c r="J1367" s="318">
        <v>540671</v>
      </c>
      <c r="K1367" s="218" t="s">
        <v>1285</v>
      </c>
      <c r="L1367" s="218" t="s">
        <v>5143</v>
      </c>
      <c r="M1367" s="336" t="s">
        <v>5144</v>
      </c>
      <c r="N1367" s="218" t="s">
        <v>5145</v>
      </c>
      <c r="O1367" s="218"/>
      <c r="P1367" s="217"/>
      <c r="Q1367" s="355">
        <v>287.11</v>
      </c>
      <c r="R1367" s="261" t="s">
        <v>93</v>
      </c>
      <c r="S1367" s="74"/>
      <c r="T1367" s="74"/>
      <c r="U1367" s="74" t="s">
        <v>44</v>
      </c>
      <c r="V1367" s="74"/>
      <c r="W1367" s="74"/>
      <c r="X1367" s="74" t="s">
        <v>44</v>
      </c>
      <c r="Y1367" s="74"/>
      <c r="Z1367" s="74"/>
      <c r="AA1367" s="74"/>
      <c r="AB1367" s="217"/>
      <c r="AC1367" s="74"/>
      <c r="AD1367" s="74"/>
      <c r="AE1367" s="74"/>
      <c r="AF1367" s="192">
        <v>1</v>
      </c>
      <c r="AG1367" s="74">
        <v>1</v>
      </c>
      <c r="AH1367" s="192">
        <v>1</v>
      </c>
      <c r="AI1367" s="217"/>
      <c r="AJ1367" s="217" t="s">
        <v>1103</v>
      </c>
      <c r="AK1367" s="74" t="s">
        <v>1289</v>
      </c>
      <c r="AL1367" s="217">
        <v>1812</v>
      </c>
      <c r="AM1367" s="217">
        <v>10.279</v>
      </c>
      <c r="AN1367" s="217" t="s">
        <v>1290</v>
      </c>
    </row>
    <row r="1368" spans="1:41" s="189" customFormat="1" x14ac:dyDescent="0.2">
      <c r="A1368" s="155">
        <v>790</v>
      </c>
      <c r="B1368" s="22">
        <v>181</v>
      </c>
      <c r="C1368" s="155">
        <v>3</v>
      </c>
      <c r="D1368" s="155" t="s">
        <v>385</v>
      </c>
      <c r="F1368" s="190"/>
      <c r="G1368" s="214"/>
      <c r="H1368" s="6" t="s">
        <v>5530</v>
      </c>
      <c r="I1368" s="217" t="s">
        <v>1284</v>
      </c>
      <c r="J1368" s="318">
        <v>540672</v>
      </c>
      <c r="K1368" s="218" t="s">
        <v>1285</v>
      </c>
      <c r="L1368" s="218" t="s">
        <v>5146</v>
      </c>
      <c r="M1368" s="336" t="s">
        <v>5147</v>
      </c>
      <c r="N1368" s="218" t="s">
        <v>5148</v>
      </c>
      <c r="O1368" s="218"/>
      <c r="P1368" s="217"/>
      <c r="Q1368" s="355">
        <v>287.11</v>
      </c>
      <c r="R1368" s="261" t="s">
        <v>93</v>
      </c>
      <c r="S1368" s="74"/>
      <c r="T1368" s="74"/>
      <c r="U1368" s="74" t="s">
        <v>44</v>
      </c>
      <c r="V1368" s="74"/>
      <c r="W1368" s="74"/>
      <c r="X1368" s="74" t="s">
        <v>44</v>
      </c>
      <c r="Y1368" s="74"/>
      <c r="Z1368" s="74"/>
      <c r="AA1368" s="74"/>
      <c r="AB1368" s="217"/>
      <c r="AC1368" s="74"/>
      <c r="AD1368" s="74"/>
      <c r="AE1368" s="74"/>
      <c r="AF1368" s="192">
        <v>1</v>
      </c>
      <c r="AG1368" s="74">
        <v>1</v>
      </c>
      <c r="AH1368" s="192">
        <v>1</v>
      </c>
      <c r="AI1368" s="217"/>
      <c r="AJ1368" s="217" t="s">
        <v>1103</v>
      </c>
      <c r="AK1368" s="74" t="s">
        <v>1289</v>
      </c>
      <c r="AL1368" s="217">
        <v>1812</v>
      </c>
      <c r="AM1368" s="217">
        <v>10.279</v>
      </c>
      <c r="AN1368" s="217" t="s">
        <v>1290</v>
      </c>
    </row>
    <row r="1369" spans="1:41" s="189" customFormat="1" x14ac:dyDescent="0.2">
      <c r="A1369" s="155">
        <v>790</v>
      </c>
      <c r="B1369" s="22">
        <v>181</v>
      </c>
      <c r="C1369" s="155">
        <v>3</v>
      </c>
      <c r="D1369" s="155" t="s">
        <v>385</v>
      </c>
      <c r="F1369" s="190"/>
      <c r="G1369" s="214"/>
      <c r="H1369" s="6" t="s">
        <v>5530</v>
      </c>
      <c r="I1369" s="217" t="s">
        <v>1284</v>
      </c>
      <c r="J1369" s="318">
        <v>540673</v>
      </c>
      <c r="K1369" s="218" t="s">
        <v>1285</v>
      </c>
      <c r="L1369" s="218" t="s">
        <v>5149</v>
      </c>
      <c r="M1369" s="336" t="s">
        <v>5150</v>
      </c>
      <c r="N1369" s="218" t="s">
        <v>5151</v>
      </c>
      <c r="O1369" s="218"/>
      <c r="P1369" s="217"/>
      <c r="Q1369" s="355">
        <v>287.11</v>
      </c>
      <c r="R1369" s="261" t="s">
        <v>93</v>
      </c>
      <c r="S1369" s="74"/>
      <c r="T1369" s="74"/>
      <c r="U1369" s="74" t="s">
        <v>44</v>
      </c>
      <c r="V1369" s="74"/>
      <c r="W1369" s="74"/>
      <c r="X1369" s="74" t="s">
        <v>44</v>
      </c>
      <c r="Y1369" s="74"/>
      <c r="Z1369" s="74"/>
      <c r="AA1369" s="74"/>
      <c r="AB1369" s="217"/>
      <c r="AC1369" s="74"/>
      <c r="AD1369" s="74"/>
      <c r="AE1369" s="74"/>
      <c r="AF1369" s="192">
        <v>1</v>
      </c>
      <c r="AG1369" s="74">
        <v>1</v>
      </c>
      <c r="AH1369" s="192">
        <v>1</v>
      </c>
      <c r="AI1369" s="217"/>
      <c r="AJ1369" s="217" t="s">
        <v>1103</v>
      </c>
      <c r="AK1369" s="74" t="s">
        <v>1289</v>
      </c>
      <c r="AL1369" s="217">
        <v>1812</v>
      </c>
      <c r="AM1369" s="217">
        <v>10.279</v>
      </c>
      <c r="AN1369" s="217" t="s">
        <v>1290</v>
      </c>
    </row>
    <row r="1370" spans="1:41" s="189" customFormat="1" x14ac:dyDescent="0.2">
      <c r="A1370" s="155">
        <v>790</v>
      </c>
      <c r="B1370" s="22">
        <v>181</v>
      </c>
      <c r="C1370" s="155">
        <v>3</v>
      </c>
      <c r="D1370" s="155" t="s">
        <v>385</v>
      </c>
      <c r="F1370" s="190"/>
      <c r="G1370" s="214"/>
      <c r="H1370" s="6" t="s">
        <v>5530</v>
      </c>
      <c r="I1370" s="217" t="s">
        <v>1284</v>
      </c>
      <c r="J1370" s="318">
        <v>540674</v>
      </c>
      <c r="K1370" s="218" t="s">
        <v>1285</v>
      </c>
      <c r="L1370" s="218" t="s">
        <v>5152</v>
      </c>
      <c r="M1370" s="336" t="s">
        <v>5153</v>
      </c>
      <c r="N1370" s="218" t="s">
        <v>5154</v>
      </c>
      <c r="O1370" s="218"/>
      <c r="P1370" s="217"/>
      <c r="Q1370" s="355">
        <v>287.11</v>
      </c>
      <c r="R1370" s="261" t="s">
        <v>93</v>
      </c>
      <c r="S1370" s="74"/>
      <c r="T1370" s="74"/>
      <c r="U1370" s="74" t="s">
        <v>44</v>
      </c>
      <c r="V1370" s="74"/>
      <c r="W1370" s="74"/>
      <c r="X1370" s="74" t="s">
        <v>44</v>
      </c>
      <c r="Y1370" s="74"/>
      <c r="Z1370" s="74"/>
      <c r="AA1370" s="74"/>
      <c r="AB1370" s="217"/>
      <c r="AC1370" s="74"/>
      <c r="AD1370" s="74"/>
      <c r="AE1370" s="74"/>
      <c r="AF1370" s="192">
        <v>1</v>
      </c>
      <c r="AG1370" s="74">
        <v>1</v>
      </c>
      <c r="AH1370" s="192">
        <v>1</v>
      </c>
      <c r="AI1370" s="217"/>
      <c r="AJ1370" s="217" t="s">
        <v>1103</v>
      </c>
      <c r="AK1370" s="74" t="s">
        <v>1289</v>
      </c>
      <c r="AL1370" s="217">
        <v>1812</v>
      </c>
      <c r="AM1370" s="217">
        <v>10.279</v>
      </c>
      <c r="AN1370" s="217" t="s">
        <v>1290</v>
      </c>
    </row>
    <row r="1371" spans="1:41" s="189" customFormat="1" x14ac:dyDescent="0.2">
      <c r="A1371" s="155">
        <v>790</v>
      </c>
      <c r="B1371" s="22">
        <v>181</v>
      </c>
      <c r="C1371" s="155">
        <v>3</v>
      </c>
      <c r="D1371" s="155" t="s">
        <v>385</v>
      </c>
      <c r="F1371" s="190"/>
      <c r="G1371" s="214"/>
      <c r="H1371" s="6" t="s">
        <v>5530</v>
      </c>
      <c r="I1371" s="217" t="s">
        <v>1284</v>
      </c>
      <c r="J1371" s="318">
        <v>540675</v>
      </c>
      <c r="K1371" s="218" t="s">
        <v>1285</v>
      </c>
      <c r="L1371" s="218" t="s">
        <v>5155</v>
      </c>
      <c r="M1371" s="336" t="s">
        <v>5156</v>
      </c>
      <c r="N1371" s="218" t="s">
        <v>5157</v>
      </c>
      <c r="O1371" s="218"/>
      <c r="P1371" s="217"/>
      <c r="Q1371" s="355">
        <v>287.11</v>
      </c>
      <c r="R1371" s="261" t="s">
        <v>93</v>
      </c>
      <c r="S1371" s="74"/>
      <c r="T1371" s="74"/>
      <c r="U1371" s="74" t="s">
        <v>44</v>
      </c>
      <c r="V1371" s="74"/>
      <c r="W1371" s="74"/>
      <c r="X1371" s="74" t="s">
        <v>44</v>
      </c>
      <c r="Y1371" s="74"/>
      <c r="Z1371" s="74"/>
      <c r="AA1371" s="74"/>
      <c r="AB1371" s="217"/>
      <c r="AC1371" s="74"/>
      <c r="AD1371" s="74"/>
      <c r="AE1371" s="74"/>
      <c r="AF1371" s="192">
        <v>1</v>
      </c>
      <c r="AG1371" s="74">
        <v>1</v>
      </c>
      <c r="AH1371" s="192">
        <v>1</v>
      </c>
      <c r="AI1371" s="217"/>
      <c r="AJ1371" s="217" t="s">
        <v>1103</v>
      </c>
      <c r="AK1371" s="74" t="s">
        <v>1289</v>
      </c>
      <c r="AL1371" s="217">
        <v>1812</v>
      </c>
      <c r="AM1371" s="217">
        <v>10.279</v>
      </c>
      <c r="AN1371" s="217" t="s">
        <v>1290</v>
      </c>
    </row>
    <row r="1372" spans="1:41" s="189" customFormat="1" x14ac:dyDescent="0.2">
      <c r="A1372" s="155">
        <v>790</v>
      </c>
      <c r="B1372" s="22">
        <v>181</v>
      </c>
      <c r="C1372" s="155">
        <v>3</v>
      </c>
      <c r="D1372" s="155" t="s">
        <v>385</v>
      </c>
      <c r="F1372" s="190"/>
      <c r="G1372" s="214"/>
      <c r="H1372" s="6" t="s">
        <v>5530</v>
      </c>
      <c r="I1372" s="217" t="s">
        <v>1284</v>
      </c>
      <c r="J1372" s="318">
        <v>540676</v>
      </c>
      <c r="K1372" s="218" t="s">
        <v>1285</v>
      </c>
      <c r="L1372" s="218" t="s">
        <v>5158</v>
      </c>
      <c r="M1372" s="336" t="s">
        <v>5159</v>
      </c>
      <c r="N1372" s="218" t="s">
        <v>5160</v>
      </c>
      <c r="O1372" s="218"/>
      <c r="P1372" s="217"/>
      <c r="Q1372" s="355">
        <v>287.11</v>
      </c>
      <c r="R1372" s="261" t="s">
        <v>93</v>
      </c>
      <c r="S1372" s="74"/>
      <c r="T1372" s="74"/>
      <c r="U1372" s="74" t="s">
        <v>44</v>
      </c>
      <c r="V1372" s="74"/>
      <c r="W1372" s="74"/>
      <c r="X1372" s="74" t="s">
        <v>44</v>
      </c>
      <c r="Y1372" s="74"/>
      <c r="Z1372" s="74"/>
      <c r="AA1372" s="74"/>
      <c r="AB1372" s="217"/>
      <c r="AC1372" s="74"/>
      <c r="AD1372" s="74"/>
      <c r="AE1372" s="74"/>
      <c r="AF1372" s="192">
        <v>1</v>
      </c>
      <c r="AG1372" s="74">
        <v>1</v>
      </c>
      <c r="AH1372" s="192">
        <v>1</v>
      </c>
      <c r="AI1372" s="217"/>
      <c r="AJ1372" s="217" t="s">
        <v>1103</v>
      </c>
      <c r="AK1372" s="74" t="s">
        <v>1289</v>
      </c>
      <c r="AL1372" s="217">
        <v>1812</v>
      </c>
      <c r="AM1372" s="217">
        <v>10.279</v>
      </c>
      <c r="AN1372" s="217" t="s">
        <v>1290</v>
      </c>
    </row>
    <row r="1373" spans="1:41" s="189" customFormat="1" x14ac:dyDescent="0.2">
      <c r="A1373" s="155">
        <v>790</v>
      </c>
      <c r="B1373" s="22">
        <v>181</v>
      </c>
      <c r="C1373" s="155">
        <v>3</v>
      </c>
      <c r="D1373" s="155" t="s">
        <v>385</v>
      </c>
      <c r="F1373" s="190"/>
      <c r="G1373" s="214"/>
      <c r="H1373" s="6" t="s">
        <v>5530</v>
      </c>
      <c r="I1373" s="217" t="s">
        <v>1284</v>
      </c>
      <c r="J1373" s="318">
        <v>540677</v>
      </c>
      <c r="K1373" s="218" t="s">
        <v>1285</v>
      </c>
      <c r="L1373" s="218" t="s">
        <v>5161</v>
      </c>
      <c r="M1373" s="336" t="s">
        <v>5162</v>
      </c>
      <c r="N1373" s="218" t="s">
        <v>5163</v>
      </c>
      <c r="O1373" s="218"/>
      <c r="P1373" s="217"/>
      <c r="Q1373" s="355">
        <v>287.11</v>
      </c>
      <c r="R1373" s="261" t="s">
        <v>93</v>
      </c>
      <c r="S1373" s="74"/>
      <c r="T1373" s="74"/>
      <c r="U1373" s="74" t="s">
        <v>44</v>
      </c>
      <c r="V1373" s="74"/>
      <c r="W1373" s="74"/>
      <c r="X1373" s="74" t="s">
        <v>44</v>
      </c>
      <c r="Y1373" s="74"/>
      <c r="Z1373" s="74"/>
      <c r="AA1373" s="74"/>
      <c r="AB1373" s="217"/>
      <c r="AC1373" s="74"/>
      <c r="AD1373" s="74"/>
      <c r="AE1373" s="74"/>
      <c r="AF1373" s="192">
        <v>1</v>
      </c>
      <c r="AG1373" s="74">
        <v>1</v>
      </c>
      <c r="AH1373" s="192">
        <v>1</v>
      </c>
      <c r="AI1373" s="217"/>
      <c r="AJ1373" s="217" t="s">
        <v>1103</v>
      </c>
      <c r="AK1373" s="74" t="s">
        <v>1289</v>
      </c>
      <c r="AL1373" s="217">
        <v>1812</v>
      </c>
      <c r="AM1373" s="217">
        <v>10.279</v>
      </c>
      <c r="AN1373" s="217" t="s">
        <v>1290</v>
      </c>
    </row>
    <row r="1374" spans="1:41" s="189" customFormat="1" x14ac:dyDescent="0.2">
      <c r="A1374" s="155">
        <v>790</v>
      </c>
      <c r="B1374" s="22">
        <v>181</v>
      </c>
      <c r="C1374" s="155">
        <v>3</v>
      </c>
      <c r="D1374" s="155" t="s">
        <v>385</v>
      </c>
      <c r="F1374" s="190"/>
      <c r="G1374" s="214"/>
      <c r="H1374" s="6" t="s">
        <v>5530</v>
      </c>
      <c r="I1374" s="217" t="s">
        <v>1284</v>
      </c>
      <c r="J1374" s="318">
        <v>540678</v>
      </c>
      <c r="K1374" s="218" t="s">
        <v>1285</v>
      </c>
      <c r="L1374" s="218" t="s">
        <v>5164</v>
      </c>
      <c r="M1374" s="336" t="s">
        <v>5165</v>
      </c>
      <c r="N1374" s="218" t="s">
        <v>5166</v>
      </c>
      <c r="O1374" s="218"/>
      <c r="P1374" s="217"/>
      <c r="Q1374" s="355">
        <v>287.11</v>
      </c>
      <c r="R1374" s="261" t="s">
        <v>93</v>
      </c>
      <c r="S1374" s="74"/>
      <c r="T1374" s="74"/>
      <c r="U1374" s="74" t="s">
        <v>44</v>
      </c>
      <c r="V1374" s="74"/>
      <c r="W1374" s="74"/>
      <c r="X1374" s="74" t="s">
        <v>44</v>
      </c>
      <c r="Y1374" s="74"/>
      <c r="Z1374" s="74"/>
      <c r="AA1374" s="74"/>
      <c r="AB1374" s="217"/>
      <c r="AC1374" s="74"/>
      <c r="AD1374" s="74"/>
      <c r="AE1374" s="74"/>
      <c r="AF1374" s="192">
        <v>1</v>
      </c>
      <c r="AG1374" s="74">
        <v>1</v>
      </c>
      <c r="AH1374" s="192">
        <v>1</v>
      </c>
      <c r="AI1374" s="217"/>
      <c r="AJ1374" s="217" t="s">
        <v>1103</v>
      </c>
      <c r="AK1374" s="74" t="s">
        <v>1289</v>
      </c>
      <c r="AL1374" s="217">
        <v>1812</v>
      </c>
      <c r="AM1374" s="217">
        <v>10.279</v>
      </c>
      <c r="AN1374" s="217" t="s">
        <v>1290</v>
      </c>
    </row>
    <row r="1375" spans="1:41" s="189" customFormat="1" x14ac:dyDescent="0.2">
      <c r="A1375" s="155">
        <v>790</v>
      </c>
      <c r="B1375" s="22">
        <v>181</v>
      </c>
      <c r="C1375" s="155">
        <v>3</v>
      </c>
      <c r="D1375" s="155" t="s">
        <v>385</v>
      </c>
      <c r="F1375" s="190"/>
      <c r="G1375" s="214"/>
      <c r="H1375" s="6" t="s">
        <v>5530</v>
      </c>
      <c r="I1375" s="217" t="s">
        <v>1284</v>
      </c>
      <c r="J1375" s="318">
        <v>540679</v>
      </c>
      <c r="K1375" s="218" t="s">
        <v>1285</v>
      </c>
      <c r="L1375" s="218" t="s">
        <v>5167</v>
      </c>
      <c r="M1375" s="336" t="s">
        <v>5168</v>
      </c>
      <c r="N1375" s="218" t="s">
        <v>5169</v>
      </c>
      <c r="O1375" s="218"/>
      <c r="P1375" s="217"/>
      <c r="Q1375" s="355">
        <v>287.11</v>
      </c>
      <c r="R1375" s="261" t="s">
        <v>93</v>
      </c>
      <c r="S1375" s="74"/>
      <c r="T1375" s="74"/>
      <c r="U1375" s="74" t="s">
        <v>44</v>
      </c>
      <c r="V1375" s="74"/>
      <c r="W1375" s="74"/>
      <c r="X1375" s="74" t="s">
        <v>44</v>
      </c>
      <c r="Y1375" s="74"/>
      <c r="Z1375" s="74"/>
      <c r="AA1375" s="74"/>
      <c r="AB1375" s="217"/>
      <c r="AC1375" s="74"/>
      <c r="AD1375" s="74"/>
      <c r="AE1375" s="74"/>
      <c r="AF1375" s="192">
        <v>1</v>
      </c>
      <c r="AG1375" s="74">
        <v>1</v>
      </c>
      <c r="AH1375" s="192">
        <v>1</v>
      </c>
      <c r="AI1375" s="217"/>
      <c r="AJ1375" s="217" t="s">
        <v>1103</v>
      </c>
      <c r="AK1375" s="74" t="s">
        <v>1289</v>
      </c>
      <c r="AL1375" s="217">
        <v>1812</v>
      </c>
      <c r="AM1375" s="217">
        <v>10.279</v>
      </c>
      <c r="AN1375" s="217" t="s">
        <v>1290</v>
      </c>
    </row>
    <row r="1376" spans="1:41" s="241" customFormat="1" ht="13.5" customHeight="1" x14ac:dyDescent="0.25">
      <c r="A1376" s="234">
        <v>790</v>
      </c>
      <c r="B1376" s="234">
        <v>182</v>
      </c>
      <c r="C1376" s="234"/>
      <c r="D1376" s="235" t="s">
        <v>2161</v>
      </c>
      <c r="E1376" s="236"/>
      <c r="F1376" s="237"/>
      <c r="G1376" s="238"/>
      <c r="H1376" s="238"/>
      <c r="I1376" s="239"/>
      <c r="J1376" s="295"/>
      <c r="K1376" s="239"/>
      <c r="L1376" s="239"/>
      <c r="M1376" s="239"/>
      <c r="N1376" s="239"/>
      <c r="O1376" s="239"/>
      <c r="P1376" s="240"/>
      <c r="Q1376" s="362"/>
      <c r="R1376" s="266"/>
      <c r="S1376" s="239"/>
      <c r="T1376" s="239"/>
      <c r="U1376" s="239"/>
      <c r="V1376" s="239"/>
      <c r="W1376" s="239"/>
      <c r="X1376" s="239"/>
      <c r="Y1376" s="239"/>
      <c r="Z1376" s="239"/>
      <c r="AA1376" s="239"/>
      <c r="AB1376" s="239"/>
      <c r="AC1376" s="239"/>
      <c r="AD1376" s="239"/>
      <c r="AE1376" s="239"/>
      <c r="AF1376" s="239"/>
      <c r="AG1376" s="239"/>
      <c r="AH1376" s="239"/>
      <c r="AI1376" s="239"/>
      <c r="AJ1376" s="239"/>
      <c r="AK1376" s="239"/>
      <c r="AL1376" s="239"/>
      <c r="AM1376" s="239"/>
      <c r="AN1376" s="239"/>
      <c r="AO1376" s="236"/>
    </row>
    <row r="1377" spans="1:52" s="163" customFormat="1" ht="13.5" customHeight="1" x14ac:dyDescent="0.25">
      <c r="A1377" s="163">
        <v>790</v>
      </c>
      <c r="B1377" s="163">
        <v>182</v>
      </c>
      <c r="C1377" s="163">
        <v>1</v>
      </c>
      <c r="D1377" s="163" t="s">
        <v>386</v>
      </c>
      <c r="E1377" s="163" t="s">
        <v>387</v>
      </c>
      <c r="F1377" s="165">
        <f>7771/14</f>
        <v>555.07142857142856</v>
      </c>
      <c r="G1377" s="166" t="s">
        <v>93</v>
      </c>
      <c r="H1377" s="6" t="s">
        <v>5530</v>
      </c>
      <c r="I1377" s="16" t="s">
        <v>480</v>
      </c>
      <c r="J1377" s="312">
        <v>477462</v>
      </c>
      <c r="K1377" s="169" t="s">
        <v>577</v>
      </c>
      <c r="L1377" s="169" t="s">
        <v>577</v>
      </c>
      <c r="M1377" s="329" t="s">
        <v>578</v>
      </c>
      <c r="N1377" s="169" t="s">
        <v>579</v>
      </c>
      <c r="O1377" s="169"/>
      <c r="P1377" s="191"/>
      <c r="Q1377" s="346">
        <v>18.388571428571431</v>
      </c>
      <c r="R1377" s="255" t="s">
        <v>93</v>
      </c>
      <c r="S1377" s="16" t="s">
        <v>481</v>
      </c>
      <c r="T1377" s="16" t="s">
        <v>517</v>
      </c>
      <c r="U1377" s="16" t="s">
        <v>482</v>
      </c>
      <c r="V1377" s="16" t="s">
        <v>482</v>
      </c>
      <c r="W1377" s="16" t="s">
        <v>482</v>
      </c>
      <c r="X1377" s="16" t="s">
        <v>482</v>
      </c>
      <c r="Y1377" s="16" t="s">
        <v>482</v>
      </c>
      <c r="Z1377" s="169"/>
      <c r="AA1377" s="169"/>
      <c r="AB1377" s="169"/>
      <c r="AC1377" s="169"/>
      <c r="AD1377" s="169"/>
      <c r="AE1377" s="16" t="s">
        <v>482</v>
      </c>
      <c r="AF1377" s="169">
        <v>5</v>
      </c>
      <c r="AG1377" s="169">
        <v>5</v>
      </c>
      <c r="AH1377" s="169">
        <v>5</v>
      </c>
      <c r="AI1377" s="169"/>
      <c r="AJ1377" s="169">
        <v>3</v>
      </c>
      <c r="AK1377" s="169" t="s">
        <v>483</v>
      </c>
      <c r="AL1377" s="182">
        <v>43817</v>
      </c>
      <c r="AM1377" s="176">
        <v>10.2753</v>
      </c>
      <c r="AN1377" s="177">
        <v>0.9</v>
      </c>
      <c r="AO1377" s="164"/>
    </row>
    <row r="1378" spans="1:52" s="143" customFormat="1" x14ac:dyDescent="0.2">
      <c r="A1378" s="143">
        <v>790</v>
      </c>
      <c r="B1378" s="143">
        <v>182</v>
      </c>
      <c r="C1378" s="143">
        <v>1</v>
      </c>
      <c r="D1378" s="143" t="s">
        <v>386</v>
      </c>
      <c r="E1378" s="143" t="s">
        <v>387</v>
      </c>
      <c r="F1378" s="187"/>
      <c r="G1378" s="136" t="s">
        <v>93</v>
      </c>
      <c r="H1378" s="6" t="s">
        <v>5530</v>
      </c>
      <c r="I1378" s="16" t="s">
        <v>480</v>
      </c>
      <c r="J1378" s="310">
        <v>477463</v>
      </c>
      <c r="K1378" s="144" t="s">
        <v>5170</v>
      </c>
      <c r="L1378" s="144" t="s">
        <v>5170</v>
      </c>
      <c r="M1378" s="219" t="s">
        <v>5171</v>
      </c>
      <c r="N1378" s="145" t="s">
        <v>5172</v>
      </c>
      <c r="O1378" s="145"/>
      <c r="P1378" s="188" t="s">
        <v>5173</v>
      </c>
      <c r="Q1378" s="373">
        <v>18.388571428571431</v>
      </c>
      <c r="R1378" s="269" t="s">
        <v>93</v>
      </c>
      <c r="S1378" s="54" t="s">
        <v>481</v>
      </c>
      <c r="T1378" s="54" t="s">
        <v>517</v>
      </c>
      <c r="U1378" s="54" t="s">
        <v>482</v>
      </c>
      <c r="V1378" s="54" t="s">
        <v>482</v>
      </c>
      <c r="W1378" s="54" t="s">
        <v>482</v>
      </c>
      <c r="X1378" s="54" t="s">
        <v>482</v>
      </c>
      <c r="Y1378" s="54" t="s">
        <v>482</v>
      </c>
      <c r="Z1378" s="144"/>
      <c r="AA1378" s="144"/>
      <c r="AB1378" s="144"/>
      <c r="AC1378" s="144"/>
      <c r="AD1378" s="144"/>
      <c r="AE1378" s="54" t="s">
        <v>482</v>
      </c>
      <c r="AF1378" s="144">
        <v>5</v>
      </c>
      <c r="AG1378" s="144">
        <v>5</v>
      </c>
      <c r="AH1378" s="144">
        <v>5</v>
      </c>
      <c r="AI1378" s="144"/>
      <c r="AJ1378" s="144">
        <v>3</v>
      </c>
      <c r="AK1378" s="144" t="s">
        <v>483</v>
      </c>
      <c r="AL1378" s="146">
        <v>43817</v>
      </c>
      <c r="AM1378" s="147">
        <v>10.2753</v>
      </c>
      <c r="AN1378" s="148">
        <v>0.9</v>
      </c>
      <c r="AO1378" s="149"/>
      <c r="AP1378" s="149"/>
      <c r="AQ1378" s="149"/>
      <c r="AR1378" s="149"/>
      <c r="AS1378" s="149"/>
      <c r="AT1378" s="149"/>
      <c r="AU1378" s="149"/>
      <c r="AV1378" s="149"/>
      <c r="AW1378" s="149"/>
      <c r="AX1378" s="149"/>
      <c r="AY1378" s="149"/>
      <c r="AZ1378" s="149"/>
    </row>
    <row r="1379" spans="1:52" s="143" customFormat="1" x14ac:dyDescent="0.2">
      <c r="A1379" s="143">
        <v>790</v>
      </c>
      <c r="B1379" s="143">
        <v>182</v>
      </c>
      <c r="C1379" s="143">
        <v>1</v>
      </c>
      <c r="D1379" s="143" t="s">
        <v>386</v>
      </c>
      <c r="F1379" s="187"/>
      <c r="G1379" s="136"/>
      <c r="H1379" s="6" t="s">
        <v>5530</v>
      </c>
      <c r="I1379" s="16" t="s">
        <v>480</v>
      </c>
      <c r="J1379" s="310">
        <v>477464</v>
      </c>
      <c r="K1379" s="144" t="s">
        <v>5174</v>
      </c>
      <c r="L1379" s="144" t="s">
        <v>5174</v>
      </c>
      <c r="M1379" s="219" t="s">
        <v>5175</v>
      </c>
      <c r="N1379" s="145" t="s">
        <v>5176</v>
      </c>
      <c r="O1379" s="145"/>
      <c r="P1379" s="188" t="s">
        <v>5173</v>
      </c>
      <c r="Q1379" s="373">
        <v>18.388571428571431</v>
      </c>
      <c r="R1379" s="269" t="s">
        <v>93</v>
      </c>
      <c r="S1379" s="54" t="s">
        <v>481</v>
      </c>
      <c r="T1379" s="54" t="s">
        <v>517</v>
      </c>
      <c r="U1379" s="54" t="s">
        <v>482</v>
      </c>
      <c r="V1379" s="54" t="s">
        <v>482</v>
      </c>
      <c r="W1379" s="54" t="s">
        <v>482</v>
      </c>
      <c r="X1379" s="54" t="s">
        <v>482</v>
      </c>
      <c r="Y1379" s="54" t="s">
        <v>482</v>
      </c>
      <c r="Z1379" s="144"/>
      <c r="AA1379" s="144"/>
      <c r="AB1379" s="144"/>
      <c r="AC1379" s="144"/>
      <c r="AD1379" s="144"/>
      <c r="AE1379" s="54" t="s">
        <v>482</v>
      </c>
      <c r="AF1379" s="144">
        <v>5</v>
      </c>
      <c r="AG1379" s="144">
        <v>5</v>
      </c>
      <c r="AH1379" s="144">
        <v>5</v>
      </c>
      <c r="AI1379" s="144"/>
      <c r="AJ1379" s="144">
        <v>3</v>
      </c>
      <c r="AK1379" s="144" t="s">
        <v>483</v>
      </c>
      <c r="AL1379" s="146">
        <v>43817</v>
      </c>
      <c r="AM1379" s="147">
        <v>10.2753</v>
      </c>
      <c r="AN1379" s="148">
        <v>0.9</v>
      </c>
      <c r="AO1379" s="149"/>
      <c r="AP1379" s="149"/>
      <c r="AQ1379" s="149"/>
      <c r="AR1379" s="149"/>
      <c r="AS1379" s="149"/>
      <c r="AT1379" s="149"/>
      <c r="AU1379" s="149"/>
      <c r="AV1379" s="149"/>
      <c r="AW1379" s="149"/>
      <c r="AX1379" s="149"/>
      <c r="AY1379" s="149"/>
      <c r="AZ1379" s="149"/>
    </row>
    <row r="1380" spans="1:52" s="143" customFormat="1" x14ac:dyDescent="0.2">
      <c r="A1380" s="143">
        <v>790</v>
      </c>
      <c r="B1380" s="143">
        <v>182</v>
      </c>
      <c r="C1380" s="143">
        <v>1</v>
      </c>
      <c r="D1380" s="143" t="s">
        <v>386</v>
      </c>
      <c r="F1380" s="187"/>
      <c r="G1380" s="136"/>
      <c r="H1380" s="6" t="s">
        <v>5530</v>
      </c>
      <c r="I1380" s="16" t="s">
        <v>480</v>
      </c>
      <c r="J1380" s="310">
        <v>477465</v>
      </c>
      <c r="K1380" s="144" t="s">
        <v>5177</v>
      </c>
      <c r="L1380" s="144" t="s">
        <v>5177</v>
      </c>
      <c r="M1380" s="219" t="s">
        <v>5178</v>
      </c>
      <c r="N1380" s="145" t="s">
        <v>5179</v>
      </c>
      <c r="O1380" s="145"/>
      <c r="P1380" s="188" t="s">
        <v>5173</v>
      </c>
      <c r="Q1380" s="373">
        <v>18.388571428571431</v>
      </c>
      <c r="R1380" s="269" t="s">
        <v>93</v>
      </c>
      <c r="S1380" s="54" t="s">
        <v>481</v>
      </c>
      <c r="T1380" s="54" t="s">
        <v>517</v>
      </c>
      <c r="U1380" s="54" t="s">
        <v>482</v>
      </c>
      <c r="V1380" s="54" t="s">
        <v>482</v>
      </c>
      <c r="W1380" s="54" t="s">
        <v>482</v>
      </c>
      <c r="X1380" s="54" t="s">
        <v>482</v>
      </c>
      <c r="Y1380" s="54" t="s">
        <v>482</v>
      </c>
      <c r="Z1380" s="144"/>
      <c r="AA1380" s="144"/>
      <c r="AB1380" s="144"/>
      <c r="AC1380" s="144"/>
      <c r="AD1380" s="144"/>
      <c r="AE1380" s="54" t="s">
        <v>482</v>
      </c>
      <c r="AF1380" s="144">
        <v>5</v>
      </c>
      <c r="AG1380" s="144">
        <v>5</v>
      </c>
      <c r="AH1380" s="144">
        <v>5</v>
      </c>
      <c r="AI1380" s="144"/>
      <c r="AJ1380" s="144">
        <v>3</v>
      </c>
      <c r="AK1380" s="144" t="s">
        <v>483</v>
      </c>
      <c r="AL1380" s="146">
        <v>43817</v>
      </c>
      <c r="AM1380" s="147">
        <v>10.2753</v>
      </c>
      <c r="AN1380" s="148">
        <v>0.9</v>
      </c>
      <c r="AO1380" s="149"/>
      <c r="AP1380" s="149"/>
      <c r="AQ1380" s="149"/>
      <c r="AR1380" s="149"/>
      <c r="AS1380" s="149"/>
      <c r="AT1380" s="149"/>
      <c r="AU1380" s="149"/>
      <c r="AV1380" s="149"/>
      <c r="AW1380" s="149"/>
      <c r="AX1380" s="149"/>
      <c r="AY1380" s="149"/>
      <c r="AZ1380" s="149"/>
    </row>
    <row r="1381" spans="1:52" s="143" customFormat="1" x14ac:dyDescent="0.2">
      <c r="A1381" s="143">
        <v>790</v>
      </c>
      <c r="B1381" s="143">
        <v>182</v>
      </c>
      <c r="C1381" s="143">
        <v>1</v>
      </c>
      <c r="D1381" s="143" t="s">
        <v>386</v>
      </c>
      <c r="F1381" s="187"/>
      <c r="G1381" s="136"/>
      <c r="H1381" s="6" t="s">
        <v>5530</v>
      </c>
      <c r="I1381" s="16" t="s">
        <v>480</v>
      </c>
      <c r="J1381" s="310">
        <v>477467</v>
      </c>
      <c r="K1381" s="144" t="s">
        <v>5180</v>
      </c>
      <c r="L1381" s="144" t="s">
        <v>5180</v>
      </c>
      <c r="M1381" s="219" t="s">
        <v>5181</v>
      </c>
      <c r="N1381" s="145" t="s">
        <v>5182</v>
      </c>
      <c r="O1381" s="145"/>
      <c r="P1381" s="188" t="s">
        <v>5173</v>
      </c>
      <c r="Q1381" s="373">
        <v>18.388571428571431</v>
      </c>
      <c r="R1381" s="269" t="s">
        <v>93</v>
      </c>
      <c r="S1381" s="54" t="s">
        <v>481</v>
      </c>
      <c r="T1381" s="54" t="s">
        <v>517</v>
      </c>
      <c r="U1381" s="54" t="s">
        <v>482</v>
      </c>
      <c r="V1381" s="54" t="s">
        <v>482</v>
      </c>
      <c r="W1381" s="54" t="s">
        <v>482</v>
      </c>
      <c r="X1381" s="54" t="s">
        <v>482</v>
      </c>
      <c r="Y1381" s="54" t="s">
        <v>482</v>
      </c>
      <c r="Z1381" s="144"/>
      <c r="AA1381" s="144"/>
      <c r="AB1381" s="144"/>
      <c r="AC1381" s="144"/>
      <c r="AD1381" s="144"/>
      <c r="AE1381" s="54" t="s">
        <v>482</v>
      </c>
      <c r="AF1381" s="144">
        <v>5</v>
      </c>
      <c r="AG1381" s="144">
        <v>5</v>
      </c>
      <c r="AH1381" s="144">
        <v>5</v>
      </c>
      <c r="AI1381" s="144"/>
      <c r="AJ1381" s="144">
        <v>3</v>
      </c>
      <c r="AK1381" s="144" t="s">
        <v>483</v>
      </c>
      <c r="AL1381" s="146">
        <v>43817</v>
      </c>
      <c r="AM1381" s="147">
        <v>10.2753</v>
      </c>
      <c r="AN1381" s="148">
        <v>0.9</v>
      </c>
      <c r="AO1381" s="149"/>
      <c r="AP1381" s="149"/>
      <c r="AQ1381" s="149"/>
      <c r="AR1381" s="149"/>
      <c r="AS1381" s="149"/>
      <c r="AT1381" s="149"/>
      <c r="AU1381" s="149"/>
      <c r="AV1381" s="149"/>
      <c r="AW1381" s="149"/>
      <c r="AX1381" s="149"/>
      <c r="AY1381" s="149"/>
      <c r="AZ1381" s="149"/>
    </row>
    <row r="1382" spans="1:52" s="143" customFormat="1" x14ac:dyDescent="0.2">
      <c r="A1382" s="143">
        <v>790</v>
      </c>
      <c r="B1382" s="143">
        <v>182</v>
      </c>
      <c r="C1382" s="143">
        <v>1</v>
      </c>
      <c r="D1382" s="143" t="s">
        <v>386</v>
      </c>
      <c r="F1382" s="187"/>
      <c r="G1382" s="136"/>
      <c r="H1382" s="6" t="s">
        <v>5530</v>
      </c>
      <c r="I1382" s="16" t="s">
        <v>480</v>
      </c>
      <c r="J1382" s="310">
        <v>477466</v>
      </c>
      <c r="K1382" s="144" t="s">
        <v>5183</v>
      </c>
      <c r="L1382" s="144" t="s">
        <v>5183</v>
      </c>
      <c r="M1382" s="219" t="s">
        <v>5184</v>
      </c>
      <c r="N1382" s="145" t="s">
        <v>5185</v>
      </c>
      <c r="O1382" s="145"/>
      <c r="P1382" s="188" t="s">
        <v>5173</v>
      </c>
      <c r="Q1382" s="373">
        <v>18.388571428571399</v>
      </c>
      <c r="R1382" s="269" t="s">
        <v>93</v>
      </c>
      <c r="S1382" s="54" t="s">
        <v>481</v>
      </c>
      <c r="T1382" s="54" t="s">
        <v>517</v>
      </c>
      <c r="U1382" s="54" t="s">
        <v>482</v>
      </c>
      <c r="V1382" s="54" t="s">
        <v>482</v>
      </c>
      <c r="W1382" s="54" t="s">
        <v>482</v>
      </c>
      <c r="X1382" s="54" t="s">
        <v>482</v>
      </c>
      <c r="Y1382" s="54" t="s">
        <v>482</v>
      </c>
      <c r="Z1382" s="144"/>
      <c r="AA1382" s="144"/>
      <c r="AB1382" s="144"/>
      <c r="AC1382" s="144"/>
      <c r="AD1382" s="144"/>
      <c r="AE1382" s="54" t="s">
        <v>482</v>
      </c>
      <c r="AF1382" s="144">
        <v>5</v>
      </c>
      <c r="AG1382" s="144">
        <v>5</v>
      </c>
      <c r="AH1382" s="144">
        <v>5</v>
      </c>
      <c r="AI1382" s="144"/>
      <c r="AJ1382" s="144">
        <v>3</v>
      </c>
      <c r="AK1382" s="144" t="s">
        <v>483</v>
      </c>
      <c r="AL1382" s="146">
        <v>43817</v>
      </c>
      <c r="AM1382" s="147">
        <v>10.2753</v>
      </c>
      <c r="AN1382" s="148">
        <v>0.9</v>
      </c>
      <c r="AO1382" s="149"/>
      <c r="AP1382" s="149"/>
      <c r="AQ1382" s="149"/>
      <c r="AR1382" s="149"/>
      <c r="AS1382" s="149"/>
      <c r="AT1382" s="149"/>
      <c r="AU1382" s="149"/>
      <c r="AV1382" s="149"/>
      <c r="AW1382" s="149"/>
      <c r="AX1382" s="149"/>
      <c r="AY1382" s="149"/>
      <c r="AZ1382" s="149"/>
    </row>
    <row r="1383" spans="1:52" s="163" customFormat="1" ht="13.5" customHeight="1" x14ac:dyDescent="0.25">
      <c r="A1383" s="163">
        <v>790</v>
      </c>
      <c r="B1383" s="163">
        <v>182</v>
      </c>
      <c r="C1383" s="163">
        <v>2</v>
      </c>
      <c r="D1383" s="163" t="s">
        <v>386</v>
      </c>
      <c r="E1383" s="163" t="s">
        <v>388</v>
      </c>
      <c r="F1383" s="165">
        <f>7771/14</f>
        <v>555.07142857142856</v>
      </c>
      <c r="G1383" s="166" t="s">
        <v>93</v>
      </c>
      <c r="H1383" s="6" t="s">
        <v>5530</v>
      </c>
      <c r="I1383" s="16" t="s">
        <v>480</v>
      </c>
      <c r="J1383" s="312">
        <v>477512</v>
      </c>
      <c r="K1383" s="169" t="s">
        <v>580</v>
      </c>
      <c r="L1383" s="169" t="s">
        <v>580</v>
      </c>
      <c r="M1383" s="329" t="s">
        <v>581</v>
      </c>
      <c r="N1383" s="169" t="s">
        <v>582</v>
      </c>
      <c r="O1383" s="169"/>
      <c r="P1383" s="191"/>
      <c r="Q1383" s="346">
        <v>10.380645161290323</v>
      </c>
      <c r="R1383" s="255" t="s">
        <v>93</v>
      </c>
      <c r="S1383" s="16" t="s">
        <v>481</v>
      </c>
      <c r="T1383" s="16" t="s">
        <v>517</v>
      </c>
      <c r="U1383" s="16" t="s">
        <v>482</v>
      </c>
      <c r="V1383" s="16" t="s">
        <v>482</v>
      </c>
      <c r="W1383" s="16" t="s">
        <v>482</v>
      </c>
      <c r="X1383" s="16" t="s">
        <v>482</v>
      </c>
      <c r="Y1383" s="16" t="s">
        <v>482</v>
      </c>
      <c r="Z1383" s="169"/>
      <c r="AA1383" s="169"/>
      <c r="AB1383" s="169"/>
      <c r="AC1383" s="169"/>
      <c r="AD1383" s="169"/>
      <c r="AE1383" s="16" t="s">
        <v>482</v>
      </c>
      <c r="AF1383" s="169">
        <v>5</v>
      </c>
      <c r="AG1383" s="169">
        <v>5</v>
      </c>
      <c r="AH1383" s="169">
        <v>5</v>
      </c>
      <c r="AI1383" s="169"/>
      <c r="AJ1383" s="169">
        <v>3</v>
      </c>
      <c r="AK1383" s="169" t="s">
        <v>483</v>
      </c>
      <c r="AL1383" s="182">
        <v>43817</v>
      </c>
      <c r="AM1383" s="176">
        <v>10.2753</v>
      </c>
      <c r="AN1383" s="177">
        <v>0.9</v>
      </c>
      <c r="AO1383" s="164"/>
    </row>
    <row r="1384" spans="1:52" s="143" customFormat="1" x14ac:dyDescent="0.2">
      <c r="A1384" s="143">
        <v>790</v>
      </c>
      <c r="B1384" s="143">
        <v>182</v>
      </c>
      <c r="C1384" s="143">
        <v>2</v>
      </c>
      <c r="D1384" s="143" t="s">
        <v>386</v>
      </c>
      <c r="E1384" s="143" t="s">
        <v>388</v>
      </c>
      <c r="F1384" s="187"/>
      <c r="G1384" s="136" t="s">
        <v>93</v>
      </c>
      <c r="H1384" s="6" t="s">
        <v>5530</v>
      </c>
      <c r="I1384" s="16" t="s">
        <v>480</v>
      </c>
      <c r="J1384" s="312">
        <v>477513</v>
      </c>
      <c r="K1384" s="144" t="s">
        <v>5186</v>
      </c>
      <c r="L1384" s="144" t="s">
        <v>5186</v>
      </c>
      <c r="M1384" s="219" t="s">
        <v>5187</v>
      </c>
      <c r="N1384" s="145" t="s">
        <v>5188</v>
      </c>
      <c r="O1384" s="145"/>
      <c r="P1384" s="188" t="s">
        <v>5189</v>
      </c>
      <c r="Q1384" s="373">
        <v>10.380645161290323</v>
      </c>
      <c r="R1384" s="269" t="s">
        <v>93</v>
      </c>
      <c r="S1384" s="54" t="s">
        <v>481</v>
      </c>
      <c r="T1384" s="54" t="s">
        <v>517</v>
      </c>
      <c r="U1384" s="54" t="s">
        <v>482</v>
      </c>
      <c r="V1384" s="54" t="s">
        <v>482</v>
      </c>
      <c r="W1384" s="54" t="s">
        <v>482</v>
      </c>
      <c r="X1384" s="54" t="s">
        <v>482</v>
      </c>
      <c r="Y1384" s="54" t="s">
        <v>482</v>
      </c>
      <c r="Z1384" s="144"/>
      <c r="AA1384" s="144"/>
      <c r="AB1384" s="144"/>
      <c r="AC1384" s="144"/>
      <c r="AD1384" s="144"/>
      <c r="AE1384" s="54" t="s">
        <v>482</v>
      </c>
      <c r="AF1384" s="144">
        <v>5</v>
      </c>
      <c r="AG1384" s="144">
        <v>5</v>
      </c>
      <c r="AH1384" s="144">
        <v>5</v>
      </c>
      <c r="AI1384" s="144"/>
      <c r="AJ1384" s="144">
        <v>3</v>
      </c>
      <c r="AK1384" s="144" t="s">
        <v>483</v>
      </c>
      <c r="AL1384" s="146">
        <v>43817</v>
      </c>
      <c r="AM1384" s="147">
        <v>10.2753</v>
      </c>
      <c r="AN1384" s="148">
        <v>0.9</v>
      </c>
      <c r="AO1384" s="149"/>
      <c r="AP1384" s="149"/>
      <c r="AQ1384" s="149"/>
      <c r="AR1384" s="149"/>
      <c r="AS1384" s="149"/>
      <c r="AT1384" s="149"/>
      <c r="AU1384" s="149"/>
      <c r="AV1384" s="149"/>
      <c r="AW1384" s="149"/>
      <c r="AX1384" s="149"/>
      <c r="AY1384" s="149"/>
      <c r="AZ1384" s="149"/>
    </row>
    <row r="1385" spans="1:52" s="143" customFormat="1" x14ac:dyDescent="0.2">
      <c r="A1385" s="143">
        <v>790</v>
      </c>
      <c r="B1385" s="143">
        <v>182</v>
      </c>
      <c r="C1385" s="143">
        <v>2</v>
      </c>
      <c r="D1385" s="143" t="s">
        <v>386</v>
      </c>
      <c r="F1385" s="187"/>
      <c r="G1385" s="136"/>
      <c r="H1385" s="6" t="s">
        <v>5530</v>
      </c>
      <c r="I1385" s="16" t="s">
        <v>480</v>
      </c>
      <c r="J1385" s="312">
        <v>460183</v>
      </c>
      <c r="K1385" s="144" t="s">
        <v>5190</v>
      </c>
      <c r="L1385" s="144" t="s">
        <v>5190</v>
      </c>
      <c r="M1385" s="219" t="s">
        <v>5191</v>
      </c>
      <c r="N1385" s="145" t="s">
        <v>5192</v>
      </c>
      <c r="O1385" s="145"/>
      <c r="P1385" s="188" t="s">
        <v>5189</v>
      </c>
      <c r="Q1385" s="373">
        <v>10.3806451612903</v>
      </c>
      <c r="R1385" s="269" t="s">
        <v>93</v>
      </c>
      <c r="S1385" s="54" t="s">
        <v>481</v>
      </c>
      <c r="T1385" s="54" t="s">
        <v>517</v>
      </c>
      <c r="U1385" s="54" t="s">
        <v>482</v>
      </c>
      <c r="V1385" s="54" t="s">
        <v>482</v>
      </c>
      <c r="W1385" s="54" t="s">
        <v>482</v>
      </c>
      <c r="X1385" s="54" t="s">
        <v>482</v>
      </c>
      <c r="Y1385" s="54" t="s">
        <v>482</v>
      </c>
      <c r="Z1385" s="144"/>
      <c r="AA1385" s="144"/>
      <c r="AB1385" s="144"/>
      <c r="AC1385" s="144"/>
      <c r="AD1385" s="144"/>
      <c r="AE1385" s="54" t="s">
        <v>482</v>
      </c>
      <c r="AF1385" s="144">
        <v>5</v>
      </c>
      <c r="AG1385" s="144">
        <v>5</v>
      </c>
      <c r="AH1385" s="144">
        <v>5</v>
      </c>
      <c r="AI1385" s="144"/>
      <c r="AJ1385" s="144">
        <v>3</v>
      </c>
      <c r="AK1385" s="144" t="s">
        <v>483</v>
      </c>
      <c r="AL1385" s="146">
        <v>43817</v>
      </c>
      <c r="AM1385" s="147">
        <v>10.2753</v>
      </c>
      <c r="AN1385" s="148">
        <v>0.9</v>
      </c>
      <c r="AO1385" s="149"/>
      <c r="AP1385" s="149"/>
      <c r="AQ1385" s="149"/>
      <c r="AR1385" s="149"/>
      <c r="AS1385" s="149"/>
      <c r="AT1385" s="149"/>
      <c r="AU1385" s="149"/>
      <c r="AV1385" s="149"/>
      <c r="AW1385" s="149"/>
      <c r="AX1385" s="149"/>
      <c r="AY1385" s="149"/>
      <c r="AZ1385" s="149"/>
    </row>
    <row r="1386" spans="1:52" s="143" customFormat="1" x14ac:dyDescent="0.2">
      <c r="A1386" s="143">
        <v>790</v>
      </c>
      <c r="B1386" s="143">
        <v>182</v>
      </c>
      <c r="C1386" s="143">
        <v>2</v>
      </c>
      <c r="D1386" s="143" t="s">
        <v>386</v>
      </c>
      <c r="F1386" s="187"/>
      <c r="G1386" s="136"/>
      <c r="H1386" s="6" t="s">
        <v>5530</v>
      </c>
      <c r="I1386" s="16" t="s">
        <v>480</v>
      </c>
      <c r="J1386" s="312">
        <v>460695</v>
      </c>
      <c r="K1386" s="144" t="s">
        <v>5193</v>
      </c>
      <c r="L1386" s="144" t="s">
        <v>5193</v>
      </c>
      <c r="M1386" s="219" t="s">
        <v>5194</v>
      </c>
      <c r="N1386" s="145" t="s">
        <v>5195</v>
      </c>
      <c r="O1386" s="145"/>
      <c r="P1386" s="188" t="s">
        <v>5189</v>
      </c>
      <c r="Q1386" s="373">
        <v>10.3806451612903</v>
      </c>
      <c r="R1386" s="269" t="s">
        <v>93</v>
      </c>
      <c r="S1386" s="54" t="s">
        <v>481</v>
      </c>
      <c r="T1386" s="54" t="s">
        <v>517</v>
      </c>
      <c r="U1386" s="54" t="s">
        <v>482</v>
      </c>
      <c r="V1386" s="54" t="s">
        <v>482</v>
      </c>
      <c r="W1386" s="54" t="s">
        <v>482</v>
      </c>
      <c r="X1386" s="54" t="s">
        <v>482</v>
      </c>
      <c r="Y1386" s="54" t="s">
        <v>482</v>
      </c>
      <c r="Z1386" s="144"/>
      <c r="AA1386" s="144"/>
      <c r="AB1386" s="144"/>
      <c r="AC1386" s="144"/>
      <c r="AD1386" s="144"/>
      <c r="AE1386" s="54" t="s">
        <v>482</v>
      </c>
      <c r="AF1386" s="144">
        <v>5</v>
      </c>
      <c r="AG1386" s="144">
        <v>5</v>
      </c>
      <c r="AH1386" s="144">
        <v>5</v>
      </c>
      <c r="AI1386" s="144"/>
      <c r="AJ1386" s="144">
        <v>3</v>
      </c>
      <c r="AK1386" s="144" t="s">
        <v>483</v>
      </c>
      <c r="AL1386" s="146">
        <v>43817</v>
      </c>
      <c r="AM1386" s="147">
        <v>10.2753</v>
      </c>
      <c r="AN1386" s="148">
        <v>0.9</v>
      </c>
      <c r="AO1386" s="149"/>
      <c r="AP1386" s="149"/>
      <c r="AQ1386" s="149"/>
      <c r="AR1386" s="149"/>
      <c r="AS1386" s="149"/>
      <c r="AT1386" s="149"/>
      <c r="AU1386" s="149"/>
      <c r="AV1386" s="149"/>
      <c r="AW1386" s="149"/>
      <c r="AX1386" s="149"/>
      <c r="AY1386" s="149"/>
      <c r="AZ1386" s="149"/>
    </row>
    <row r="1387" spans="1:52" s="163" customFormat="1" ht="13.5" customHeight="1" x14ac:dyDescent="0.25">
      <c r="A1387" s="163">
        <v>790</v>
      </c>
      <c r="B1387" s="163">
        <v>182</v>
      </c>
      <c r="C1387" s="163">
        <v>3</v>
      </c>
      <c r="D1387" s="163" t="s">
        <v>386</v>
      </c>
      <c r="E1387" s="163" t="s">
        <v>389</v>
      </c>
      <c r="F1387" s="165">
        <f>7771/14</f>
        <v>555.07142857142856</v>
      </c>
      <c r="G1387" s="166" t="s">
        <v>93</v>
      </c>
      <c r="H1387" s="6" t="s">
        <v>5530</v>
      </c>
      <c r="I1387" s="16" t="s">
        <v>480</v>
      </c>
      <c r="J1387" s="312">
        <v>477478</v>
      </c>
      <c r="K1387" s="169" t="s">
        <v>583</v>
      </c>
      <c r="L1387" s="169" t="s">
        <v>583</v>
      </c>
      <c r="M1387" s="329" t="s">
        <v>584</v>
      </c>
      <c r="N1387" s="169" t="s">
        <v>585</v>
      </c>
      <c r="O1387" s="169"/>
      <c r="P1387" s="191"/>
      <c r="Q1387" s="346">
        <v>10.380645161290323</v>
      </c>
      <c r="R1387" s="255" t="s">
        <v>93</v>
      </c>
      <c r="S1387" s="16" t="s">
        <v>481</v>
      </c>
      <c r="T1387" s="16" t="s">
        <v>517</v>
      </c>
      <c r="U1387" s="16" t="s">
        <v>482</v>
      </c>
      <c r="V1387" s="16" t="s">
        <v>482</v>
      </c>
      <c r="W1387" s="16" t="s">
        <v>482</v>
      </c>
      <c r="X1387" s="16" t="s">
        <v>482</v>
      </c>
      <c r="Y1387" s="16" t="s">
        <v>482</v>
      </c>
      <c r="Z1387" s="169"/>
      <c r="AA1387" s="169"/>
      <c r="AB1387" s="169"/>
      <c r="AC1387" s="169"/>
      <c r="AD1387" s="169"/>
      <c r="AE1387" s="16" t="s">
        <v>482</v>
      </c>
      <c r="AF1387" s="169">
        <v>5</v>
      </c>
      <c r="AG1387" s="169">
        <v>5</v>
      </c>
      <c r="AH1387" s="169">
        <v>5</v>
      </c>
      <c r="AI1387" s="169"/>
      <c r="AJ1387" s="169">
        <v>3</v>
      </c>
      <c r="AK1387" s="169" t="s">
        <v>483</v>
      </c>
      <c r="AL1387" s="182">
        <v>43817</v>
      </c>
      <c r="AM1387" s="176">
        <v>10.2753</v>
      </c>
      <c r="AN1387" s="177">
        <v>0.9</v>
      </c>
      <c r="AO1387" s="164"/>
    </row>
    <row r="1388" spans="1:52" s="143" customFormat="1" x14ac:dyDescent="0.2">
      <c r="A1388" s="143">
        <v>790</v>
      </c>
      <c r="B1388" s="143">
        <v>182</v>
      </c>
      <c r="C1388" s="143">
        <v>3</v>
      </c>
      <c r="D1388" s="143" t="s">
        <v>386</v>
      </c>
      <c r="E1388" s="143" t="s">
        <v>389</v>
      </c>
      <c r="F1388" s="187"/>
      <c r="G1388" s="136" t="s">
        <v>93</v>
      </c>
      <c r="H1388" s="6" t="s">
        <v>5530</v>
      </c>
      <c r="I1388" s="16" t="s">
        <v>480</v>
      </c>
      <c r="J1388" s="310">
        <v>477480</v>
      </c>
      <c r="K1388" s="144" t="s">
        <v>5196</v>
      </c>
      <c r="L1388" s="144" t="s">
        <v>5196</v>
      </c>
      <c r="M1388" s="219" t="s">
        <v>5197</v>
      </c>
      <c r="N1388" s="145" t="s">
        <v>5198</v>
      </c>
      <c r="O1388" s="145"/>
      <c r="P1388" s="188" t="s">
        <v>5199</v>
      </c>
      <c r="Q1388" s="373">
        <v>10.380645161290323</v>
      </c>
      <c r="R1388" s="269" t="s">
        <v>93</v>
      </c>
      <c r="S1388" s="54" t="s">
        <v>481</v>
      </c>
      <c r="T1388" s="54" t="s">
        <v>517</v>
      </c>
      <c r="U1388" s="54" t="s">
        <v>482</v>
      </c>
      <c r="V1388" s="54" t="s">
        <v>482</v>
      </c>
      <c r="W1388" s="54" t="s">
        <v>482</v>
      </c>
      <c r="X1388" s="54" t="s">
        <v>482</v>
      </c>
      <c r="Y1388" s="54" t="s">
        <v>482</v>
      </c>
      <c r="Z1388" s="144"/>
      <c r="AA1388" s="144"/>
      <c r="AB1388" s="144"/>
      <c r="AC1388" s="144"/>
      <c r="AD1388" s="144"/>
      <c r="AE1388" s="54" t="s">
        <v>482</v>
      </c>
      <c r="AF1388" s="144">
        <v>5</v>
      </c>
      <c r="AG1388" s="144">
        <v>5</v>
      </c>
      <c r="AH1388" s="144">
        <v>5</v>
      </c>
      <c r="AI1388" s="144"/>
      <c r="AJ1388" s="144">
        <v>3</v>
      </c>
      <c r="AK1388" s="144" t="s">
        <v>483</v>
      </c>
      <c r="AL1388" s="146">
        <v>43817</v>
      </c>
      <c r="AM1388" s="147">
        <v>10.2753</v>
      </c>
      <c r="AN1388" s="148">
        <v>0.9</v>
      </c>
      <c r="AO1388" s="149"/>
      <c r="AP1388" s="149"/>
      <c r="AQ1388" s="149"/>
      <c r="AR1388" s="149"/>
      <c r="AS1388" s="149"/>
      <c r="AT1388" s="149"/>
      <c r="AU1388" s="149"/>
      <c r="AV1388" s="149"/>
      <c r="AW1388" s="149"/>
      <c r="AX1388" s="149"/>
      <c r="AY1388" s="149"/>
      <c r="AZ1388" s="149"/>
    </row>
    <row r="1389" spans="1:52" s="143" customFormat="1" x14ac:dyDescent="0.2">
      <c r="A1389" s="143">
        <v>790</v>
      </c>
      <c r="B1389" s="143">
        <v>182</v>
      </c>
      <c r="C1389" s="143">
        <v>3</v>
      </c>
      <c r="D1389" s="143" t="s">
        <v>386</v>
      </c>
      <c r="F1389" s="187"/>
      <c r="G1389" s="136"/>
      <c r="H1389" s="6" t="s">
        <v>5530</v>
      </c>
      <c r="I1389" s="16" t="s">
        <v>480</v>
      </c>
      <c r="J1389" s="310">
        <v>460337</v>
      </c>
      <c r="K1389" s="144" t="s">
        <v>5200</v>
      </c>
      <c r="L1389" s="144" t="s">
        <v>5200</v>
      </c>
      <c r="M1389" s="219" t="s">
        <v>5201</v>
      </c>
      <c r="N1389" s="145" t="s">
        <v>5202</v>
      </c>
      <c r="O1389" s="145"/>
      <c r="P1389" s="188" t="s">
        <v>5199</v>
      </c>
      <c r="Q1389" s="373">
        <v>10.3806451612903</v>
      </c>
      <c r="R1389" s="269" t="s">
        <v>93</v>
      </c>
      <c r="S1389" s="54" t="s">
        <v>481</v>
      </c>
      <c r="T1389" s="54" t="s">
        <v>517</v>
      </c>
      <c r="U1389" s="54" t="s">
        <v>482</v>
      </c>
      <c r="V1389" s="54" t="s">
        <v>482</v>
      </c>
      <c r="W1389" s="54" t="s">
        <v>482</v>
      </c>
      <c r="X1389" s="54" t="s">
        <v>482</v>
      </c>
      <c r="Y1389" s="54" t="s">
        <v>482</v>
      </c>
      <c r="Z1389" s="144"/>
      <c r="AA1389" s="144"/>
      <c r="AB1389" s="144"/>
      <c r="AC1389" s="144"/>
      <c r="AD1389" s="144"/>
      <c r="AE1389" s="54" t="s">
        <v>482</v>
      </c>
      <c r="AF1389" s="144">
        <v>5</v>
      </c>
      <c r="AG1389" s="144">
        <v>5</v>
      </c>
      <c r="AH1389" s="144">
        <v>5</v>
      </c>
      <c r="AI1389" s="144"/>
      <c r="AJ1389" s="144">
        <v>3</v>
      </c>
      <c r="AK1389" s="144" t="s">
        <v>483</v>
      </c>
      <c r="AL1389" s="146">
        <v>43817</v>
      </c>
      <c r="AM1389" s="147">
        <v>10.2753</v>
      </c>
      <c r="AN1389" s="148">
        <v>0.9</v>
      </c>
      <c r="AO1389" s="149"/>
      <c r="AP1389" s="149"/>
      <c r="AQ1389" s="149"/>
      <c r="AR1389" s="149"/>
      <c r="AS1389" s="149"/>
      <c r="AT1389" s="149"/>
      <c r="AU1389" s="149"/>
      <c r="AV1389" s="149"/>
      <c r="AW1389" s="149"/>
      <c r="AX1389" s="149"/>
      <c r="AY1389" s="149"/>
      <c r="AZ1389" s="149"/>
    </row>
    <row r="1390" spans="1:52" s="143" customFormat="1" x14ac:dyDescent="0.2">
      <c r="A1390" s="143">
        <v>790</v>
      </c>
      <c r="B1390" s="143">
        <v>182</v>
      </c>
      <c r="C1390" s="143">
        <v>3</v>
      </c>
      <c r="D1390" s="143" t="s">
        <v>386</v>
      </c>
      <c r="F1390" s="187"/>
      <c r="G1390" s="136"/>
      <c r="H1390" s="6" t="s">
        <v>5530</v>
      </c>
      <c r="I1390" s="16" t="s">
        <v>480</v>
      </c>
      <c r="J1390" s="310">
        <v>460115</v>
      </c>
      <c r="K1390" s="144" t="s">
        <v>5203</v>
      </c>
      <c r="L1390" s="144" t="s">
        <v>5203</v>
      </c>
      <c r="M1390" s="219" t="s">
        <v>5204</v>
      </c>
      <c r="N1390" s="145" t="s">
        <v>5205</v>
      </c>
      <c r="O1390" s="145"/>
      <c r="P1390" s="188" t="s">
        <v>5199</v>
      </c>
      <c r="Q1390" s="373">
        <v>10.3806451612903</v>
      </c>
      <c r="R1390" s="269" t="s">
        <v>93</v>
      </c>
      <c r="S1390" s="54" t="s">
        <v>481</v>
      </c>
      <c r="T1390" s="54" t="s">
        <v>517</v>
      </c>
      <c r="U1390" s="54" t="s">
        <v>482</v>
      </c>
      <c r="V1390" s="54" t="s">
        <v>482</v>
      </c>
      <c r="W1390" s="54" t="s">
        <v>482</v>
      </c>
      <c r="X1390" s="54" t="s">
        <v>482</v>
      </c>
      <c r="Y1390" s="54" t="s">
        <v>482</v>
      </c>
      <c r="Z1390" s="144"/>
      <c r="AA1390" s="144"/>
      <c r="AB1390" s="144"/>
      <c r="AC1390" s="144"/>
      <c r="AD1390" s="144"/>
      <c r="AE1390" s="54" t="s">
        <v>482</v>
      </c>
      <c r="AF1390" s="144">
        <v>5</v>
      </c>
      <c r="AG1390" s="144">
        <v>5</v>
      </c>
      <c r="AH1390" s="144">
        <v>5</v>
      </c>
      <c r="AI1390" s="144"/>
      <c r="AJ1390" s="144">
        <v>3</v>
      </c>
      <c r="AK1390" s="144" t="s">
        <v>483</v>
      </c>
      <c r="AL1390" s="146">
        <v>43817</v>
      </c>
      <c r="AM1390" s="147">
        <v>10.2753</v>
      </c>
      <c r="AN1390" s="148">
        <v>0.9</v>
      </c>
      <c r="AO1390" s="149"/>
      <c r="AP1390" s="149"/>
      <c r="AQ1390" s="149"/>
      <c r="AR1390" s="149"/>
      <c r="AS1390" s="149"/>
      <c r="AT1390" s="149"/>
      <c r="AU1390" s="149"/>
      <c r="AV1390" s="149"/>
      <c r="AW1390" s="149"/>
      <c r="AX1390" s="149"/>
      <c r="AY1390" s="149"/>
      <c r="AZ1390" s="149"/>
    </row>
    <row r="1391" spans="1:52" s="143" customFormat="1" x14ac:dyDescent="0.2">
      <c r="A1391" s="143">
        <v>790</v>
      </c>
      <c r="B1391" s="143">
        <v>182</v>
      </c>
      <c r="C1391" s="143">
        <v>3</v>
      </c>
      <c r="D1391" s="143" t="s">
        <v>386</v>
      </c>
      <c r="F1391" s="187"/>
      <c r="G1391" s="136"/>
      <c r="H1391" s="6" t="s">
        <v>5530</v>
      </c>
      <c r="I1391" s="16" t="s">
        <v>480</v>
      </c>
      <c r="J1391" s="310">
        <v>460513</v>
      </c>
      <c r="K1391" s="144" t="s">
        <v>5206</v>
      </c>
      <c r="L1391" s="144" t="s">
        <v>5206</v>
      </c>
      <c r="M1391" s="219" t="s">
        <v>5207</v>
      </c>
      <c r="N1391" s="145" t="s">
        <v>5208</v>
      </c>
      <c r="O1391" s="145"/>
      <c r="P1391" s="188" t="s">
        <v>5199</v>
      </c>
      <c r="Q1391" s="373">
        <v>10.3806451612903</v>
      </c>
      <c r="R1391" s="269" t="s">
        <v>93</v>
      </c>
      <c r="S1391" s="54" t="s">
        <v>481</v>
      </c>
      <c r="T1391" s="54" t="s">
        <v>517</v>
      </c>
      <c r="U1391" s="54" t="s">
        <v>482</v>
      </c>
      <c r="V1391" s="54" t="s">
        <v>482</v>
      </c>
      <c r="W1391" s="54" t="s">
        <v>482</v>
      </c>
      <c r="X1391" s="54" t="s">
        <v>482</v>
      </c>
      <c r="Y1391" s="54" t="s">
        <v>482</v>
      </c>
      <c r="Z1391" s="144"/>
      <c r="AA1391" s="144"/>
      <c r="AB1391" s="144"/>
      <c r="AC1391" s="144"/>
      <c r="AD1391" s="144"/>
      <c r="AE1391" s="54" t="s">
        <v>482</v>
      </c>
      <c r="AF1391" s="144">
        <v>5</v>
      </c>
      <c r="AG1391" s="144">
        <v>5</v>
      </c>
      <c r="AH1391" s="144">
        <v>5</v>
      </c>
      <c r="AI1391" s="144"/>
      <c r="AJ1391" s="144">
        <v>3</v>
      </c>
      <c r="AK1391" s="144" t="s">
        <v>483</v>
      </c>
      <c r="AL1391" s="146">
        <v>43817</v>
      </c>
      <c r="AM1391" s="147">
        <v>10.2753</v>
      </c>
      <c r="AN1391" s="148">
        <v>0.9</v>
      </c>
      <c r="AO1391" s="149"/>
      <c r="AP1391" s="149"/>
      <c r="AQ1391" s="149"/>
      <c r="AR1391" s="149"/>
      <c r="AS1391" s="149"/>
      <c r="AT1391" s="149"/>
      <c r="AU1391" s="149"/>
      <c r="AV1391" s="149"/>
      <c r="AW1391" s="149"/>
      <c r="AX1391" s="149"/>
      <c r="AY1391" s="149"/>
      <c r="AZ1391" s="149"/>
    </row>
    <row r="1392" spans="1:52" s="163" customFormat="1" ht="13.5" customHeight="1" x14ac:dyDescent="0.25">
      <c r="A1392" s="163">
        <v>790</v>
      </c>
      <c r="B1392" s="163">
        <v>182</v>
      </c>
      <c r="C1392" s="163">
        <v>4</v>
      </c>
      <c r="D1392" s="163" t="s">
        <v>386</v>
      </c>
      <c r="E1392" s="163" t="s">
        <v>390</v>
      </c>
      <c r="F1392" s="165">
        <f>7771/14</f>
        <v>555.07142857142856</v>
      </c>
      <c r="G1392" s="166" t="s">
        <v>93</v>
      </c>
      <c r="H1392" s="6" t="s">
        <v>5530</v>
      </c>
      <c r="I1392" s="16" t="s">
        <v>480</v>
      </c>
      <c r="J1392" s="312">
        <v>477501</v>
      </c>
      <c r="K1392" s="169" t="s">
        <v>586</v>
      </c>
      <c r="L1392" s="169" t="s">
        <v>586</v>
      </c>
      <c r="M1392" s="329" t="s">
        <v>587</v>
      </c>
      <c r="N1392" s="169" t="s">
        <v>588</v>
      </c>
      <c r="O1392" s="169"/>
      <c r="P1392" s="191"/>
      <c r="Q1392" s="346">
        <v>1.0726666666666667</v>
      </c>
      <c r="R1392" s="255" t="s">
        <v>93</v>
      </c>
      <c r="S1392" s="16" t="s">
        <v>481</v>
      </c>
      <c r="T1392" s="16" t="s">
        <v>517</v>
      </c>
      <c r="U1392" s="16" t="s">
        <v>482</v>
      </c>
      <c r="V1392" s="16" t="s">
        <v>482</v>
      </c>
      <c r="W1392" s="16" t="s">
        <v>482</v>
      </c>
      <c r="X1392" s="16" t="s">
        <v>482</v>
      </c>
      <c r="Y1392" s="16" t="s">
        <v>482</v>
      </c>
      <c r="Z1392" s="169"/>
      <c r="AA1392" s="169"/>
      <c r="AB1392" s="169"/>
      <c r="AC1392" s="169"/>
      <c r="AD1392" s="169"/>
      <c r="AE1392" s="16" t="s">
        <v>482</v>
      </c>
      <c r="AF1392" s="169">
        <v>5</v>
      </c>
      <c r="AG1392" s="169">
        <v>5</v>
      </c>
      <c r="AH1392" s="169">
        <v>5</v>
      </c>
      <c r="AI1392" s="169"/>
      <c r="AJ1392" s="169">
        <v>3</v>
      </c>
      <c r="AK1392" s="169" t="s">
        <v>483</v>
      </c>
      <c r="AL1392" s="182">
        <v>43817</v>
      </c>
      <c r="AM1392" s="176">
        <v>10.2753</v>
      </c>
      <c r="AN1392" s="177">
        <v>0.9</v>
      </c>
      <c r="AO1392" s="164"/>
    </row>
    <row r="1393" spans="1:52" s="143" customFormat="1" x14ac:dyDescent="0.2">
      <c r="A1393" s="143">
        <v>790</v>
      </c>
      <c r="B1393" s="143">
        <v>182</v>
      </c>
      <c r="C1393" s="143">
        <v>4</v>
      </c>
      <c r="D1393" s="143" t="s">
        <v>386</v>
      </c>
      <c r="E1393" s="143" t="s">
        <v>390</v>
      </c>
      <c r="F1393" s="187"/>
      <c r="G1393" s="136" t="s">
        <v>93</v>
      </c>
      <c r="H1393" s="6" t="s">
        <v>5530</v>
      </c>
      <c r="I1393" s="16" t="s">
        <v>480</v>
      </c>
      <c r="J1393" s="310">
        <v>477502</v>
      </c>
      <c r="K1393" s="144" t="s">
        <v>5209</v>
      </c>
      <c r="L1393" s="144" t="s">
        <v>5209</v>
      </c>
      <c r="M1393" s="219" t="s">
        <v>5210</v>
      </c>
      <c r="N1393" s="145" t="s">
        <v>5211</v>
      </c>
      <c r="O1393" s="145"/>
      <c r="P1393" s="188" t="s">
        <v>5212</v>
      </c>
      <c r="Q1393" s="373">
        <v>1.0726666666666667</v>
      </c>
      <c r="R1393" s="269" t="s">
        <v>93</v>
      </c>
      <c r="S1393" s="54" t="s">
        <v>481</v>
      </c>
      <c r="T1393" s="54" t="s">
        <v>517</v>
      </c>
      <c r="U1393" s="54" t="s">
        <v>482</v>
      </c>
      <c r="V1393" s="54" t="s">
        <v>482</v>
      </c>
      <c r="W1393" s="54" t="s">
        <v>482</v>
      </c>
      <c r="X1393" s="54" t="s">
        <v>482</v>
      </c>
      <c r="Y1393" s="54" t="s">
        <v>482</v>
      </c>
      <c r="Z1393" s="144"/>
      <c r="AA1393" s="144"/>
      <c r="AB1393" s="144"/>
      <c r="AC1393" s="144"/>
      <c r="AD1393" s="144"/>
      <c r="AE1393" s="54" t="s">
        <v>482</v>
      </c>
      <c r="AF1393" s="144">
        <v>5</v>
      </c>
      <c r="AG1393" s="144">
        <v>5</v>
      </c>
      <c r="AH1393" s="144">
        <v>5</v>
      </c>
      <c r="AI1393" s="144"/>
      <c r="AJ1393" s="144">
        <v>3</v>
      </c>
      <c r="AK1393" s="144" t="s">
        <v>483</v>
      </c>
      <c r="AL1393" s="146">
        <v>43817</v>
      </c>
      <c r="AM1393" s="147">
        <v>10.2753</v>
      </c>
      <c r="AN1393" s="148">
        <v>0.9</v>
      </c>
      <c r="AO1393" s="149"/>
      <c r="AP1393" s="149"/>
      <c r="AQ1393" s="149"/>
      <c r="AR1393" s="149"/>
      <c r="AS1393" s="149"/>
      <c r="AT1393" s="149"/>
      <c r="AU1393" s="149"/>
      <c r="AV1393" s="149"/>
      <c r="AW1393" s="149"/>
      <c r="AX1393" s="149"/>
      <c r="AY1393" s="149"/>
      <c r="AZ1393" s="149"/>
    </row>
    <row r="1394" spans="1:52" s="163" customFormat="1" ht="13.5" customHeight="1" x14ac:dyDescent="0.25">
      <c r="A1394" s="163">
        <v>790</v>
      </c>
      <c r="B1394" s="163">
        <v>182</v>
      </c>
      <c r="C1394" s="163">
        <v>5</v>
      </c>
      <c r="D1394" s="163" t="s">
        <v>386</v>
      </c>
      <c r="E1394" s="163" t="s">
        <v>391</v>
      </c>
      <c r="F1394" s="165">
        <f>7771/14</f>
        <v>555.07142857142856</v>
      </c>
      <c r="G1394" s="166" t="s">
        <v>93</v>
      </c>
      <c r="H1394" s="6" t="s">
        <v>5530</v>
      </c>
      <c r="I1394" s="16" t="s">
        <v>480</v>
      </c>
      <c r="J1394" s="312">
        <v>460559</v>
      </c>
      <c r="K1394" s="169" t="s">
        <v>589</v>
      </c>
      <c r="L1394" s="169" t="s">
        <v>589</v>
      </c>
      <c r="M1394" s="329" t="s">
        <v>590</v>
      </c>
      <c r="N1394" s="169" t="s">
        <v>591</v>
      </c>
      <c r="O1394" s="169"/>
      <c r="P1394" s="191"/>
      <c r="Q1394" s="346">
        <v>2.2296666666666667</v>
      </c>
      <c r="R1394" s="255" t="s">
        <v>93</v>
      </c>
      <c r="S1394" s="16" t="s">
        <v>481</v>
      </c>
      <c r="T1394" s="16" t="s">
        <v>517</v>
      </c>
      <c r="U1394" s="16" t="s">
        <v>482</v>
      </c>
      <c r="V1394" s="16" t="s">
        <v>482</v>
      </c>
      <c r="W1394" s="16" t="s">
        <v>482</v>
      </c>
      <c r="X1394" s="16" t="s">
        <v>482</v>
      </c>
      <c r="Y1394" s="16" t="s">
        <v>482</v>
      </c>
      <c r="Z1394" s="169"/>
      <c r="AA1394" s="169"/>
      <c r="AB1394" s="169"/>
      <c r="AC1394" s="169"/>
      <c r="AD1394" s="169"/>
      <c r="AE1394" s="16" t="s">
        <v>482</v>
      </c>
      <c r="AF1394" s="169">
        <v>5</v>
      </c>
      <c r="AG1394" s="169">
        <v>5</v>
      </c>
      <c r="AH1394" s="169">
        <v>5</v>
      </c>
      <c r="AI1394" s="169"/>
      <c r="AJ1394" s="169">
        <v>3</v>
      </c>
      <c r="AK1394" s="169" t="s">
        <v>483</v>
      </c>
      <c r="AL1394" s="182">
        <v>43817</v>
      </c>
      <c r="AM1394" s="176">
        <v>10.2753</v>
      </c>
      <c r="AN1394" s="177">
        <v>0.9</v>
      </c>
      <c r="AO1394" s="164"/>
    </row>
    <row r="1395" spans="1:52" s="143" customFormat="1" x14ac:dyDescent="0.2">
      <c r="A1395" s="143">
        <v>790</v>
      </c>
      <c r="B1395" s="143">
        <v>182</v>
      </c>
      <c r="C1395" s="143">
        <v>5</v>
      </c>
      <c r="D1395" s="143" t="s">
        <v>386</v>
      </c>
      <c r="E1395" s="143" t="s">
        <v>391</v>
      </c>
      <c r="F1395" s="187"/>
      <c r="G1395" s="136" t="s">
        <v>93</v>
      </c>
      <c r="H1395" s="6" t="s">
        <v>5530</v>
      </c>
      <c r="I1395" s="16" t="s">
        <v>480</v>
      </c>
      <c r="J1395" s="310">
        <v>460358</v>
      </c>
      <c r="K1395" s="144" t="s">
        <v>5213</v>
      </c>
      <c r="L1395" s="144" t="s">
        <v>5213</v>
      </c>
      <c r="M1395" s="219" t="s">
        <v>5214</v>
      </c>
      <c r="N1395" s="145" t="s">
        <v>5215</v>
      </c>
      <c r="O1395" s="145"/>
      <c r="P1395" s="188" t="s">
        <v>5216</v>
      </c>
      <c r="Q1395" s="373">
        <v>2.2296666666666667</v>
      </c>
      <c r="R1395" s="269" t="s">
        <v>93</v>
      </c>
      <c r="S1395" s="54" t="s">
        <v>481</v>
      </c>
      <c r="T1395" s="54" t="s">
        <v>517</v>
      </c>
      <c r="U1395" s="54" t="s">
        <v>482</v>
      </c>
      <c r="V1395" s="54" t="s">
        <v>482</v>
      </c>
      <c r="W1395" s="54" t="s">
        <v>482</v>
      </c>
      <c r="X1395" s="54" t="s">
        <v>482</v>
      </c>
      <c r="Y1395" s="54" t="s">
        <v>482</v>
      </c>
      <c r="Z1395" s="144"/>
      <c r="AA1395" s="144"/>
      <c r="AB1395" s="144"/>
      <c r="AC1395" s="144"/>
      <c r="AD1395" s="144"/>
      <c r="AE1395" s="54" t="s">
        <v>482</v>
      </c>
      <c r="AF1395" s="144">
        <v>5</v>
      </c>
      <c r="AG1395" s="144">
        <v>5</v>
      </c>
      <c r="AH1395" s="144">
        <v>5</v>
      </c>
      <c r="AI1395" s="144"/>
      <c r="AJ1395" s="144">
        <v>3</v>
      </c>
      <c r="AK1395" s="144" t="s">
        <v>483</v>
      </c>
      <c r="AL1395" s="146">
        <v>43817</v>
      </c>
      <c r="AM1395" s="147">
        <v>10.2753</v>
      </c>
      <c r="AN1395" s="148">
        <v>0.9</v>
      </c>
      <c r="AO1395" s="149"/>
      <c r="AP1395" s="149"/>
      <c r="AQ1395" s="149"/>
      <c r="AR1395" s="149"/>
      <c r="AS1395" s="149"/>
      <c r="AT1395" s="149"/>
      <c r="AU1395" s="149"/>
      <c r="AV1395" s="149"/>
      <c r="AW1395" s="149"/>
      <c r="AX1395" s="149"/>
      <c r="AY1395" s="149"/>
      <c r="AZ1395" s="149"/>
    </row>
    <row r="1396" spans="1:52" s="143" customFormat="1" x14ac:dyDescent="0.2">
      <c r="A1396" s="143">
        <v>790</v>
      </c>
      <c r="B1396" s="143">
        <v>182</v>
      </c>
      <c r="C1396" s="143">
        <v>5</v>
      </c>
      <c r="D1396" s="143" t="s">
        <v>386</v>
      </c>
      <c r="F1396" s="187"/>
      <c r="G1396" s="136"/>
      <c r="H1396" s="6" t="s">
        <v>5530</v>
      </c>
      <c r="I1396" s="16" t="s">
        <v>480</v>
      </c>
      <c r="J1396" s="310">
        <v>460583</v>
      </c>
      <c r="K1396" s="144" t="s">
        <v>5217</v>
      </c>
      <c r="L1396" s="144" t="s">
        <v>5217</v>
      </c>
      <c r="M1396" s="219" t="s">
        <v>5218</v>
      </c>
      <c r="N1396" s="145" t="s">
        <v>5219</v>
      </c>
      <c r="O1396" s="145"/>
      <c r="P1396" s="188" t="s">
        <v>5216</v>
      </c>
      <c r="Q1396" s="373">
        <v>2.2296666666666667</v>
      </c>
      <c r="R1396" s="269" t="s">
        <v>93</v>
      </c>
      <c r="S1396" s="54" t="s">
        <v>481</v>
      </c>
      <c r="T1396" s="54" t="s">
        <v>517</v>
      </c>
      <c r="U1396" s="54" t="s">
        <v>482</v>
      </c>
      <c r="V1396" s="54" t="s">
        <v>482</v>
      </c>
      <c r="W1396" s="54" t="s">
        <v>482</v>
      </c>
      <c r="X1396" s="54" t="s">
        <v>482</v>
      </c>
      <c r="Y1396" s="54" t="s">
        <v>482</v>
      </c>
      <c r="Z1396" s="144"/>
      <c r="AA1396" s="144"/>
      <c r="AB1396" s="144"/>
      <c r="AC1396" s="144"/>
      <c r="AD1396" s="144"/>
      <c r="AE1396" s="54" t="s">
        <v>482</v>
      </c>
      <c r="AF1396" s="144">
        <v>5</v>
      </c>
      <c r="AG1396" s="144">
        <v>5</v>
      </c>
      <c r="AH1396" s="144">
        <v>5</v>
      </c>
      <c r="AI1396" s="144"/>
      <c r="AJ1396" s="144">
        <v>3</v>
      </c>
      <c r="AK1396" s="144" t="s">
        <v>483</v>
      </c>
      <c r="AL1396" s="146">
        <v>43817</v>
      </c>
      <c r="AM1396" s="147">
        <v>10.2753</v>
      </c>
      <c r="AN1396" s="148">
        <v>0.9</v>
      </c>
      <c r="AO1396" s="149"/>
      <c r="AP1396" s="149"/>
      <c r="AQ1396" s="149"/>
      <c r="AR1396" s="149"/>
      <c r="AS1396" s="149"/>
      <c r="AT1396" s="149"/>
      <c r="AU1396" s="149"/>
      <c r="AV1396" s="149"/>
      <c r="AW1396" s="149"/>
      <c r="AX1396" s="149"/>
      <c r="AY1396" s="149"/>
      <c r="AZ1396" s="149"/>
    </row>
    <row r="1397" spans="1:52" s="163" customFormat="1" ht="13.5" customHeight="1" x14ac:dyDescent="0.25">
      <c r="A1397" s="163">
        <v>790</v>
      </c>
      <c r="B1397" s="163">
        <v>182</v>
      </c>
      <c r="C1397" s="163">
        <v>6</v>
      </c>
      <c r="D1397" s="163" t="s">
        <v>392</v>
      </c>
      <c r="E1397" s="163" t="s">
        <v>393</v>
      </c>
      <c r="F1397" s="165">
        <f>7771/14</f>
        <v>555.07142857142856</v>
      </c>
      <c r="G1397" s="166" t="s">
        <v>93</v>
      </c>
      <c r="H1397" s="6" t="s">
        <v>5530</v>
      </c>
      <c r="I1397" s="16" t="s">
        <v>480</v>
      </c>
      <c r="J1397" s="312">
        <v>477535</v>
      </c>
      <c r="K1397" s="169" t="s">
        <v>592</v>
      </c>
      <c r="L1397" s="169" t="s">
        <v>592</v>
      </c>
      <c r="M1397" s="329" t="s">
        <v>593</v>
      </c>
      <c r="N1397" s="169" t="s">
        <v>594</v>
      </c>
      <c r="O1397" s="169"/>
      <c r="P1397" s="191"/>
      <c r="Q1397" s="346">
        <v>7.5717647058823534</v>
      </c>
      <c r="R1397" s="255" t="s">
        <v>93</v>
      </c>
      <c r="S1397" s="16" t="s">
        <v>481</v>
      </c>
      <c r="T1397" s="16" t="s">
        <v>517</v>
      </c>
      <c r="U1397" s="16" t="s">
        <v>482</v>
      </c>
      <c r="V1397" s="16" t="s">
        <v>482</v>
      </c>
      <c r="W1397" s="16" t="s">
        <v>482</v>
      </c>
      <c r="X1397" s="16" t="s">
        <v>482</v>
      </c>
      <c r="Y1397" s="16" t="s">
        <v>482</v>
      </c>
      <c r="Z1397" s="169"/>
      <c r="AA1397" s="169"/>
      <c r="AB1397" s="169"/>
      <c r="AC1397" s="169"/>
      <c r="AD1397" s="169"/>
      <c r="AE1397" s="16" t="s">
        <v>482</v>
      </c>
      <c r="AF1397" s="169">
        <v>5</v>
      </c>
      <c r="AG1397" s="169">
        <v>5</v>
      </c>
      <c r="AH1397" s="169">
        <v>5</v>
      </c>
      <c r="AI1397" s="169"/>
      <c r="AJ1397" s="169">
        <v>3</v>
      </c>
      <c r="AK1397" s="169" t="s">
        <v>483</v>
      </c>
      <c r="AL1397" s="182">
        <v>43817</v>
      </c>
      <c r="AM1397" s="176">
        <v>10.2753</v>
      </c>
      <c r="AN1397" s="177">
        <v>0.9</v>
      </c>
      <c r="AO1397" s="164"/>
    </row>
    <row r="1398" spans="1:52" s="143" customFormat="1" x14ac:dyDescent="0.2">
      <c r="A1398" s="143">
        <v>790</v>
      </c>
      <c r="B1398" s="143">
        <v>182</v>
      </c>
      <c r="C1398" s="143">
        <v>6</v>
      </c>
      <c r="D1398" s="143" t="s">
        <v>392</v>
      </c>
      <c r="E1398" s="143" t="s">
        <v>393</v>
      </c>
      <c r="F1398" s="187"/>
      <c r="G1398" s="136" t="s">
        <v>93</v>
      </c>
      <c r="H1398" s="6" t="s">
        <v>5530</v>
      </c>
      <c r="I1398" s="16" t="s">
        <v>480</v>
      </c>
      <c r="J1398" s="310">
        <v>477536</v>
      </c>
      <c r="K1398" s="144" t="s">
        <v>5220</v>
      </c>
      <c r="L1398" s="144" t="s">
        <v>5220</v>
      </c>
      <c r="M1398" s="219" t="s">
        <v>5221</v>
      </c>
      <c r="N1398" s="145" t="s">
        <v>5222</v>
      </c>
      <c r="O1398" s="145"/>
      <c r="P1398" s="188" t="s">
        <v>5223</v>
      </c>
      <c r="Q1398" s="373">
        <v>7.5717647058823534</v>
      </c>
      <c r="R1398" s="269" t="s">
        <v>93</v>
      </c>
      <c r="S1398" s="54" t="s">
        <v>481</v>
      </c>
      <c r="T1398" s="54" t="s">
        <v>517</v>
      </c>
      <c r="U1398" s="54" t="s">
        <v>482</v>
      </c>
      <c r="V1398" s="54" t="s">
        <v>482</v>
      </c>
      <c r="W1398" s="54" t="s">
        <v>482</v>
      </c>
      <c r="X1398" s="54" t="s">
        <v>482</v>
      </c>
      <c r="Y1398" s="54" t="s">
        <v>482</v>
      </c>
      <c r="Z1398" s="144"/>
      <c r="AA1398" s="144"/>
      <c r="AB1398" s="144"/>
      <c r="AC1398" s="144"/>
      <c r="AD1398" s="144"/>
      <c r="AE1398" s="54" t="s">
        <v>482</v>
      </c>
      <c r="AF1398" s="144">
        <v>5</v>
      </c>
      <c r="AG1398" s="144">
        <v>5</v>
      </c>
      <c r="AH1398" s="144">
        <v>5</v>
      </c>
      <c r="AI1398" s="144"/>
      <c r="AJ1398" s="144">
        <v>3</v>
      </c>
      <c r="AK1398" s="144" t="s">
        <v>483</v>
      </c>
      <c r="AL1398" s="146">
        <v>43817</v>
      </c>
      <c r="AM1398" s="147">
        <v>10.2753</v>
      </c>
      <c r="AN1398" s="148">
        <v>0.9</v>
      </c>
      <c r="AO1398" s="149"/>
      <c r="AP1398" s="149"/>
      <c r="AQ1398" s="149"/>
      <c r="AR1398" s="149"/>
      <c r="AS1398" s="149"/>
      <c r="AT1398" s="149"/>
      <c r="AU1398" s="149"/>
      <c r="AV1398" s="149"/>
      <c r="AW1398" s="149"/>
      <c r="AX1398" s="149"/>
      <c r="AY1398" s="149"/>
      <c r="AZ1398" s="149"/>
    </row>
    <row r="1399" spans="1:52" s="143" customFormat="1" x14ac:dyDescent="0.2">
      <c r="A1399" s="143">
        <v>790</v>
      </c>
      <c r="B1399" s="143">
        <v>182</v>
      </c>
      <c r="C1399" s="143">
        <v>6</v>
      </c>
      <c r="D1399" s="143" t="s">
        <v>392</v>
      </c>
      <c r="F1399" s="187"/>
      <c r="G1399" s="136"/>
      <c r="H1399" s="6" t="s">
        <v>5530</v>
      </c>
      <c r="I1399" s="16" t="s">
        <v>480</v>
      </c>
      <c r="J1399" s="310">
        <v>460696</v>
      </c>
      <c r="K1399" s="144" t="s">
        <v>5224</v>
      </c>
      <c r="L1399" s="144" t="s">
        <v>5224</v>
      </c>
      <c r="M1399" s="219" t="s">
        <v>5225</v>
      </c>
      <c r="N1399" s="145" t="s">
        <v>5226</v>
      </c>
      <c r="O1399" s="145"/>
      <c r="P1399" s="188" t="s">
        <v>5223</v>
      </c>
      <c r="Q1399" s="373">
        <v>7.5717647058823534</v>
      </c>
      <c r="R1399" s="269" t="s">
        <v>93</v>
      </c>
      <c r="S1399" s="54" t="s">
        <v>481</v>
      </c>
      <c r="T1399" s="54" t="s">
        <v>517</v>
      </c>
      <c r="U1399" s="54" t="s">
        <v>482</v>
      </c>
      <c r="V1399" s="54" t="s">
        <v>482</v>
      </c>
      <c r="W1399" s="54" t="s">
        <v>482</v>
      </c>
      <c r="X1399" s="54" t="s">
        <v>482</v>
      </c>
      <c r="Y1399" s="54" t="s">
        <v>482</v>
      </c>
      <c r="Z1399" s="144"/>
      <c r="AA1399" s="144"/>
      <c r="AB1399" s="144"/>
      <c r="AC1399" s="144"/>
      <c r="AD1399" s="144"/>
      <c r="AE1399" s="54" t="s">
        <v>482</v>
      </c>
      <c r="AF1399" s="144">
        <v>5</v>
      </c>
      <c r="AG1399" s="144">
        <v>5</v>
      </c>
      <c r="AH1399" s="144">
        <v>5</v>
      </c>
      <c r="AI1399" s="144"/>
      <c r="AJ1399" s="144">
        <v>3</v>
      </c>
      <c r="AK1399" s="144" t="s">
        <v>483</v>
      </c>
      <c r="AL1399" s="146">
        <v>43817</v>
      </c>
      <c r="AM1399" s="147">
        <v>10.2753</v>
      </c>
      <c r="AN1399" s="148">
        <v>0.9</v>
      </c>
      <c r="AO1399" s="149"/>
      <c r="AP1399" s="149"/>
      <c r="AQ1399" s="149"/>
      <c r="AR1399" s="149"/>
      <c r="AS1399" s="149"/>
      <c r="AT1399" s="149"/>
      <c r="AU1399" s="149"/>
      <c r="AV1399" s="149"/>
      <c r="AW1399" s="149"/>
      <c r="AX1399" s="149"/>
      <c r="AY1399" s="149"/>
      <c r="AZ1399" s="149"/>
    </row>
    <row r="1400" spans="1:52" s="163" customFormat="1" ht="13.5" customHeight="1" x14ac:dyDescent="0.25">
      <c r="A1400" s="163">
        <v>790</v>
      </c>
      <c r="B1400" s="163">
        <v>182</v>
      </c>
      <c r="C1400" s="163">
        <v>7</v>
      </c>
      <c r="D1400" s="163" t="s">
        <v>392</v>
      </c>
      <c r="E1400" s="163" t="s">
        <v>394</v>
      </c>
      <c r="F1400" s="165">
        <f>7771/14</f>
        <v>555.07142857142856</v>
      </c>
      <c r="G1400" s="166" t="s">
        <v>93</v>
      </c>
      <c r="H1400" s="6" t="s">
        <v>5530</v>
      </c>
      <c r="I1400" s="16" t="s">
        <v>480</v>
      </c>
      <c r="J1400" s="312">
        <v>477537</v>
      </c>
      <c r="K1400" s="169" t="s">
        <v>595</v>
      </c>
      <c r="L1400" s="169" t="s">
        <v>595</v>
      </c>
      <c r="M1400" s="329" t="s">
        <v>596</v>
      </c>
      <c r="N1400" s="169" t="s">
        <v>597</v>
      </c>
      <c r="O1400" s="169"/>
      <c r="P1400" s="191"/>
      <c r="Q1400" s="346">
        <v>1.3056666666666668</v>
      </c>
      <c r="R1400" s="255" t="s">
        <v>93</v>
      </c>
      <c r="S1400" s="16" t="s">
        <v>481</v>
      </c>
      <c r="T1400" s="16" t="s">
        <v>517</v>
      </c>
      <c r="U1400" s="16" t="s">
        <v>482</v>
      </c>
      <c r="V1400" s="16" t="s">
        <v>482</v>
      </c>
      <c r="W1400" s="16" t="s">
        <v>482</v>
      </c>
      <c r="X1400" s="16" t="s">
        <v>482</v>
      </c>
      <c r="Y1400" s="16" t="s">
        <v>482</v>
      </c>
      <c r="Z1400" s="169"/>
      <c r="AA1400" s="169"/>
      <c r="AB1400" s="169"/>
      <c r="AC1400" s="169"/>
      <c r="AD1400" s="169"/>
      <c r="AE1400" s="16" t="s">
        <v>482</v>
      </c>
      <c r="AF1400" s="169">
        <v>5</v>
      </c>
      <c r="AG1400" s="169">
        <v>5</v>
      </c>
      <c r="AH1400" s="169">
        <v>5</v>
      </c>
      <c r="AI1400" s="169"/>
      <c r="AJ1400" s="169">
        <v>3</v>
      </c>
      <c r="AK1400" s="169" t="s">
        <v>483</v>
      </c>
      <c r="AL1400" s="182">
        <v>43817</v>
      </c>
      <c r="AM1400" s="176">
        <v>10.2753</v>
      </c>
      <c r="AN1400" s="177">
        <v>0.9</v>
      </c>
      <c r="AO1400" s="164"/>
    </row>
    <row r="1401" spans="1:52" s="143" customFormat="1" x14ac:dyDescent="0.2">
      <c r="A1401" s="143">
        <v>790</v>
      </c>
      <c r="B1401" s="143">
        <v>182</v>
      </c>
      <c r="C1401" s="143">
        <v>7</v>
      </c>
      <c r="D1401" s="143" t="s">
        <v>392</v>
      </c>
      <c r="E1401" s="143" t="s">
        <v>394</v>
      </c>
      <c r="F1401" s="187"/>
      <c r="G1401" s="136" t="s">
        <v>93</v>
      </c>
      <c r="H1401" s="6" t="s">
        <v>5530</v>
      </c>
      <c r="I1401" s="16" t="s">
        <v>480</v>
      </c>
      <c r="J1401" s="310">
        <v>460368</v>
      </c>
      <c r="K1401" s="144" t="s">
        <v>5227</v>
      </c>
      <c r="L1401" s="144" t="s">
        <v>5227</v>
      </c>
      <c r="M1401" s="219" t="s">
        <v>5228</v>
      </c>
      <c r="N1401" s="145" t="s">
        <v>5229</v>
      </c>
      <c r="O1401" s="145"/>
      <c r="P1401" s="188" t="s">
        <v>5230</v>
      </c>
      <c r="Q1401" s="373">
        <v>1.3056666666666668</v>
      </c>
      <c r="R1401" s="269" t="s">
        <v>93</v>
      </c>
      <c r="S1401" s="54" t="s">
        <v>481</v>
      </c>
      <c r="T1401" s="54" t="s">
        <v>517</v>
      </c>
      <c r="U1401" s="54" t="s">
        <v>482</v>
      </c>
      <c r="V1401" s="54" t="s">
        <v>482</v>
      </c>
      <c r="W1401" s="54" t="s">
        <v>482</v>
      </c>
      <c r="X1401" s="54" t="s">
        <v>482</v>
      </c>
      <c r="Y1401" s="54" t="s">
        <v>482</v>
      </c>
      <c r="Z1401" s="144"/>
      <c r="AA1401" s="144"/>
      <c r="AB1401" s="144"/>
      <c r="AC1401" s="144"/>
      <c r="AD1401" s="144"/>
      <c r="AE1401" s="54" t="s">
        <v>482</v>
      </c>
      <c r="AF1401" s="144">
        <v>5</v>
      </c>
      <c r="AG1401" s="144">
        <v>5</v>
      </c>
      <c r="AH1401" s="144">
        <v>5</v>
      </c>
      <c r="AI1401" s="144"/>
      <c r="AJ1401" s="144">
        <v>3</v>
      </c>
      <c r="AK1401" s="144" t="s">
        <v>483</v>
      </c>
      <c r="AL1401" s="146">
        <v>43817</v>
      </c>
      <c r="AM1401" s="147">
        <v>10.2753</v>
      </c>
      <c r="AN1401" s="148">
        <v>0.9</v>
      </c>
      <c r="AO1401" s="149"/>
      <c r="AP1401" s="149"/>
      <c r="AQ1401" s="149"/>
      <c r="AR1401" s="149"/>
      <c r="AS1401" s="149"/>
      <c r="AT1401" s="149"/>
      <c r="AU1401" s="149"/>
      <c r="AV1401" s="149"/>
      <c r="AW1401" s="149"/>
      <c r="AX1401" s="149"/>
      <c r="AY1401" s="149"/>
      <c r="AZ1401" s="149"/>
    </row>
    <row r="1402" spans="1:52" s="163" customFormat="1" ht="13.5" customHeight="1" x14ac:dyDescent="0.25">
      <c r="A1402" s="163">
        <v>790</v>
      </c>
      <c r="B1402" s="163">
        <v>182</v>
      </c>
      <c r="C1402" s="163">
        <v>8</v>
      </c>
      <c r="D1402" s="163" t="s">
        <v>392</v>
      </c>
      <c r="E1402" s="163" t="s">
        <v>395</v>
      </c>
      <c r="F1402" s="165">
        <f>7771/14</f>
        <v>555.07142857142856</v>
      </c>
      <c r="G1402" s="166" t="s">
        <v>93</v>
      </c>
      <c r="H1402" s="6" t="s">
        <v>5530</v>
      </c>
      <c r="I1402" s="16" t="s">
        <v>480</v>
      </c>
      <c r="J1402" s="312">
        <v>452783</v>
      </c>
      <c r="K1402" s="169" t="s">
        <v>598</v>
      </c>
      <c r="L1402" s="169" t="s">
        <v>598</v>
      </c>
      <c r="M1402" s="329" t="s">
        <v>599</v>
      </c>
      <c r="N1402" s="169" t="s">
        <v>600</v>
      </c>
      <c r="O1402" s="16"/>
      <c r="P1402" s="191"/>
      <c r="Q1402" s="346">
        <v>0.77666666666666662</v>
      </c>
      <c r="R1402" s="255" t="s">
        <v>93</v>
      </c>
      <c r="S1402" s="16" t="s">
        <v>481</v>
      </c>
      <c r="T1402" s="16" t="s">
        <v>517</v>
      </c>
      <c r="U1402" s="16" t="s">
        <v>482</v>
      </c>
      <c r="V1402" s="16" t="s">
        <v>482</v>
      </c>
      <c r="W1402" s="16" t="s">
        <v>482</v>
      </c>
      <c r="X1402" s="16" t="s">
        <v>482</v>
      </c>
      <c r="Y1402" s="16" t="s">
        <v>482</v>
      </c>
      <c r="Z1402" s="169"/>
      <c r="AA1402" s="169"/>
      <c r="AB1402" s="169"/>
      <c r="AC1402" s="169"/>
      <c r="AD1402" s="169"/>
      <c r="AE1402" s="16" t="s">
        <v>482</v>
      </c>
      <c r="AF1402" s="169">
        <v>5</v>
      </c>
      <c r="AG1402" s="169">
        <v>5</v>
      </c>
      <c r="AH1402" s="169">
        <v>5</v>
      </c>
      <c r="AI1402" s="169"/>
      <c r="AJ1402" s="169">
        <v>3</v>
      </c>
      <c r="AK1402" s="169" t="s">
        <v>483</v>
      </c>
      <c r="AL1402" s="182">
        <v>43817</v>
      </c>
      <c r="AM1402" s="176">
        <v>10.2753</v>
      </c>
      <c r="AN1402" s="177">
        <v>0.9</v>
      </c>
      <c r="AO1402" s="164"/>
    </row>
    <row r="1403" spans="1:52" s="143" customFormat="1" x14ac:dyDescent="0.2">
      <c r="A1403" s="143">
        <v>790</v>
      </c>
      <c r="B1403" s="143">
        <v>182</v>
      </c>
      <c r="C1403" s="143">
        <v>8</v>
      </c>
      <c r="D1403" s="143" t="s">
        <v>392</v>
      </c>
      <c r="E1403" s="143" t="s">
        <v>395</v>
      </c>
      <c r="F1403" s="187"/>
      <c r="G1403" s="136" t="s">
        <v>93</v>
      </c>
      <c r="H1403" s="6" t="s">
        <v>5530</v>
      </c>
      <c r="I1403" s="16" t="s">
        <v>480</v>
      </c>
      <c r="J1403" s="310">
        <v>460549</v>
      </c>
      <c r="K1403" s="144" t="s">
        <v>5231</v>
      </c>
      <c r="L1403" s="144" t="s">
        <v>5231</v>
      </c>
      <c r="M1403" s="219" t="s">
        <v>5232</v>
      </c>
      <c r="N1403" s="145" t="s">
        <v>5233</v>
      </c>
      <c r="O1403" s="145"/>
      <c r="P1403" s="188" t="s">
        <v>5234</v>
      </c>
      <c r="Q1403" s="373">
        <v>0.77666666666666662</v>
      </c>
      <c r="R1403" s="269" t="s">
        <v>93</v>
      </c>
      <c r="S1403" s="54" t="s">
        <v>481</v>
      </c>
      <c r="T1403" s="54" t="s">
        <v>517</v>
      </c>
      <c r="U1403" s="54" t="s">
        <v>482</v>
      </c>
      <c r="V1403" s="54" t="s">
        <v>482</v>
      </c>
      <c r="W1403" s="54" t="s">
        <v>482</v>
      </c>
      <c r="X1403" s="54" t="s">
        <v>482</v>
      </c>
      <c r="Y1403" s="54" t="s">
        <v>482</v>
      </c>
      <c r="Z1403" s="144"/>
      <c r="AA1403" s="144"/>
      <c r="AB1403" s="144"/>
      <c r="AC1403" s="144"/>
      <c r="AD1403" s="144"/>
      <c r="AE1403" s="54" t="s">
        <v>482</v>
      </c>
      <c r="AF1403" s="144">
        <v>5</v>
      </c>
      <c r="AG1403" s="144">
        <v>5</v>
      </c>
      <c r="AH1403" s="144">
        <v>5</v>
      </c>
      <c r="AI1403" s="144"/>
      <c r="AJ1403" s="144">
        <v>3</v>
      </c>
      <c r="AK1403" s="144" t="s">
        <v>483</v>
      </c>
      <c r="AL1403" s="146">
        <v>43817</v>
      </c>
      <c r="AM1403" s="147">
        <v>10.2753</v>
      </c>
      <c r="AN1403" s="148">
        <v>0.9</v>
      </c>
      <c r="AO1403" s="149"/>
      <c r="AP1403" s="149"/>
      <c r="AQ1403" s="149"/>
      <c r="AR1403" s="149"/>
      <c r="AS1403" s="149"/>
      <c r="AT1403" s="149"/>
      <c r="AU1403" s="149"/>
      <c r="AV1403" s="149"/>
      <c r="AW1403" s="149"/>
      <c r="AX1403" s="149"/>
      <c r="AY1403" s="149"/>
      <c r="AZ1403" s="149"/>
    </row>
    <row r="1404" spans="1:52" s="163" customFormat="1" ht="13.5" customHeight="1" x14ac:dyDescent="0.25">
      <c r="A1404" s="163">
        <v>790</v>
      </c>
      <c r="B1404" s="163">
        <v>182</v>
      </c>
      <c r="C1404" s="163">
        <v>9</v>
      </c>
      <c r="D1404" s="163" t="s">
        <v>392</v>
      </c>
      <c r="E1404" s="163" t="s">
        <v>396</v>
      </c>
      <c r="F1404" s="165">
        <f>7771/14</f>
        <v>555.07142857142856</v>
      </c>
      <c r="G1404" s="166" t="s">
        <v>93</v>
      </c>
      <c r="H1404" s="6" t="s">
        <v>5530</v>
      </c>
      <c r="I1404" s="16" t="s">
        <v>480</v>
      </c>
      <c r="J1404" s="312">
        <v>477457</v>
      </c>
      <c r="K1404" s="169" t="s">
        <v>601</v>
      </c>
      <c r="L1404" s="169" t="s">
        <v>601</v>
      </c>
      <c r="M1404" s="329" t="s">
        <v>602</v>
      </c>
      <c r="N1404" s="169" t="s">
        <v>603</v>
      </c>
      <c r="O1404" s="169"/>
      <c r="P1404" s="191"/>
      <c r="Q1404" s="346">
        <v>18.388571428571431</v>
      </c>
      <c r="R1404" s="255" t="s">
        <v>93</v>
      </c>
      <c r="S1404" s="16" t="s">
        <v>481</v>
      </c>
      <c r="T1404" s="16" t="s">
        <v>517</v>
      </c>
      <c r="U1404" s="16" t="s">
        <v>482</v>
      </c>
      <c r="V1404" s="16" t="s">
        <v>482</v>
      </c>
      <c r="W1404" s="16" t="s">
        <v>482</v>
      </c>
      <c r="X1404" s="16" t="s">
        <v>482</v>
      </c>
      <c r="Y1404" s="16" t="s">
        <v>482</v>
      </c>
      <c r="Z1404" s="169"/>
      <c r="AA1404" s="169"/>
      <c r="AB1404" s="169"/>
      <c r="AC1404" s="169"/>
      <c r="AD1404" s="169"/>
      <c r="AE1404" s="16" t="s">
        <v>482</v>
      </c>
      <c r="AF1404" s="169">
        <v>5</v>
      </c>
      <c r="AG1404" s="169">
        <v>5</v>
      </c>
      <c r="AH1404" s="169">
        <v>5</v>
      </c>
      <c r="AI1404" s="169"/>
      <c r="AJ1404" s="169">
        <v>3</v>
      </c>
      <c r="AK1404" s="169" t="s">
        <v>483</v>
      </c>
      <c r="AL1404" s="182">
        <v>43817</v>
      </c>
      <c r="AM1404" s="176">
        <v>10.2753</v>
      </c>
      <c r="AN1404" s="177">
        <v>0.9</v>
      </c>
      <c r="AO1404" s="164"/>
    </row>
    <row r="1405" spans="1:52" s="143" customFormat="1" ht="12" customHeight="1" x14ac:dyDescent="0.2">
      <c r="A1405" s="143">
        <v>790</v>
      </c>
      <c r="B1405" s="143">
        <v>182</v>
      </c>
      <c r="C1405" s="143">
        <v>9</v>
      </c>
      <c r="D1405" s="143" t="s">
        <v>392</v>
      </c>
      <c r="E1405" s="143" t="s">
        <v>396</v>
      </c>
      <c r="F1405" s="187"/>
      <c r="G1405" s="136" t="s">
        <v>93</v>
      </c>
      <c r="H1405" s="6" t="s">
        <v>5530</v>
      </c>
      <c r="I1405" s="16" t="s">
        <v>480</v>
      </c>
      <c r="J1405" s="310">
        <v>477458</v>
      </c>
      <c r="K1405" s="144" t="s">
        <v>5235</v>
      </c>
      <c r="L1405" s="144" t="s">
        <v>5235</v>
      </c>
      <c r="M1405" s="219" t="s">
        <v>5236</v>
      </c>
      <c r="N1405" s="145" t="s">
        <v>5237</v>
      </c>
      <c r="O1405" s="145"/>
      <c r="P1405" s="188" t="s">
        <v>5238</v>
      </c>
      <c r="Q1405" s="373">
        <v>18.388571428571431</v>
      </c>
      <c r="R1405" s="269" t="s">
        <v>93</v>
      </c>
      <c r="S1405" s="54" t="s">
        <v>481</v>
      </c>
      <c r="T1405" s="54" t="s">
        <v>517</v>
      </c>
      <c r="U1405" s="54" t="s">
        <v>482</v>
      </c>
      <c r="V1405" s="54" t="s">
        <v>482</v>
      </c>
      <c r="W1405" s="54" t="s">
        <v>482</v>
      </c>
      <c r="X1405" s="54" t="s">
        <v>482</v>
      </c>
      <c r="Y1405" s="54" t="s">
        <v>482</v>
      </c>
      <c r="Z1405" s="144"/>
      <c r="AA1405" s="144"/>
      <c r="AB1405" s="144"/>
      <c r="AC1405" s="144"/>
      <c r="AD1405" s="144"/>
      <c r="AE1405" s="54" t="s">
        <v>482</v>
      </c>
      <c r="AF1405" s="144">
        <v>5</v>
      </c>
      <c r="AG1405" s="144">
        <v>5</v>
      </c>
      <c r="AH1405" s="144">
        <v>5</v>
      </c>
      <c r="AI1405" s="144"/>
      <c r="AJ1405" s="144">
        <v>3</v>
      </c>
      <c r="AK1405" s="144" t="s">
        <v>483</v>
      </c>
      <c r="AL1405" s="146">
        <v>43817</v>
      </c>
      <c r="AM1405" s="147">
        <v>10.2753</v>
      </c>
      <c r="AN1405" s="148">
        <v>0.9</v>
      </c>
      <c r="AO1405" s="149"/>
      <c r="AP1405" s="149"/>
      <c r="AQ1405" s="149"/>
      <c r="AR1405" s="149"/>
      <c r="AS1405" s="149"/>
      <c r="AT1405" s="149"/>
      <c r="AU1405" s="149"/>
      <c r="AV1405" s="149"/>
      <c r="AW1405" s="149"/>
      <c r="AX1405" s="149"/>
      <c r="AY1405" s="149"/>
      <c r="AZ1405" s="149"/>
    </row>
    <row r="1406" spans="1:52" s="143" customFormat="1" ht="12" customHeight="1" x14ac:dyDescent="0.2">
      <c r="A1406" s="143">
        <v>790</v>
      </c>
      <c r="B1406" s="143">
        <v>182</v>
      </c>
      <c r="C1406" s="143">
        <v>9</v>
      </c>
      <c r="D1406" s="143" t="s">
        <v>392</v>
      </c>
      <c r="F1406" s="187"/>
      <c r="G1406" s="136"/>
      <c r="H1406" s="6" t="s">
        <v>5530</v>
      </c>
      <c r="I1406" s="16" t="s">
        <v>480</v>
      </c>
      <c r="J1406" s="310">
        <v>477461</v>
      </c>
      <c r="K1406" s="144" t="s">
        <v>5239</v>
      </c>
      <c r="L1406" s="144" t="s">
        <v>5239</v>
      </c>
      <c r="M1406" s="219" t="s">
        <v>5240</v>
      </c>
      <c r="N1406" s="145" t="s">
        <v>5241</v>
      </c>
      <c r="O1406" s="145"/>
      <c r="P1406" s="188" t="s">
        <v>5238</v>
      </c>
      <c r="Q1406" s="373">
        <v>18.388571428571399</v>
      </c>
      <c r="R1406" s="269" t="s">
        <v>93</v>
      </c>
      <c r="S1406" s="54" t="s">
        <v>481</v>
      </c>
      <c r="T1406" s="54" t="s">
        <v>517</v>
      </c>
      <c r="U1406" s="54" t="s">
        <v>482</v>
      </c>
      <c r="V1406" s="54" t="s">
        <v>482</v>
      </c>
      <c r="W1406" s="54" t="s">
        <v>482</v>
      </c>
      <c r="X1406" s="54" t="s">
        <v>482</v>
      </c>
      <c r="Y1406" s="54" t="s">
        <v>482</v>
      </c>
      <c r="Z1406" s="144"/>
      <c r="AA1406" s="144"/>
      <c r="AB1406" s="144"/>
      <c r="AC1406" s="144"/>
      <c r="AD1406" s="144"/>
      <c r="AE1406" s="54" t="s">
        <v>482</v>
      </c>
      <c r="AF1406" s="144">
        <v>5</v>
      </c>
      <c r="AG1406" s="144">
        <v>5</v>
      </c>
      <c r="AH1406" s="144">
        <v>5</v>
      </c>
      <c r="AI1406" s="144"/>
      <c r="AJ1406" s="144">
        <v>3</v>
      </c>
      <c r="AK1406" s="144" t="s">
        <v>483</v>
      </c>
      <c r="AL1406" s="146">
        <v>43817</v>
      </c>
      <c r="AM1406" s="147">
        <v>10.2753</v>
      </c>
      <c r="AN1406" s="148">
        <v>0.9</v>
      </c>
      <c r="AO1406" s="149"/>
      <c r="AP1406" s="149"/>
      <c r="AQ1406" s="149"/>
      <c r="AR1406" s="149"/>
      <c r="AS1406" s="149"/>
      <c r="AT1406" s="149"/>
      <c r="AU1406" s="149"/>
      <c r="AV1406" s="149"/>
      <c r="AW1406" s="149"/>
      <c r="AX1406" s="149"/>
      <c r="AY1406" s="149"/>
      <c r="AZ1406" s="149"/>
    </row>
    <row r="1407" spans="1:52" s="163" customFormat="1" ht="13.5" customHeight="1" x14ac:dyDescent="0.25">
      <c r="A1407" s="163">
        <v>790</v>
      </c>
      <c r="B1407" s="163">
        <v>182</v>
      </c>
      <c r="C1407" s="163">
        <v>10</v>
      </c>
      <c r="D1407" s="163" t="s">
        <v>392</v>
      </c>
      <c r="E1407" s="163" t="s">
        <v>397</v>
      </c>
      <c r="F1407" s="165">
        <f>7771/14</f>
        <v>555.07142857142856</v>
      </c>
      <c r="G1407" s="166" t="s">
        <v>93</v>
      </c>
      <c r="H1407" s="6" t="s">
        <v>5530</v>
      </c>
      <c r="I1407" s="16" t="s">
        <v>480</v>
      </c>
      <c r="J1407" s="312">
        <v>460507</v>
      </c>
      <c r="K1407" s="169" t="s">
        <v>604</v>
      </c>
      <c r="L1407" s="169" t="s">
        <v>604</v>
      </c>
      <c r="M1407" s="329" t="s">
        <v>605</v>
      </c>
      <c r="N1407" s="169" t="s">
        <v>606</v>
      </c>
      <c r="O1407" s="169"/>
      <c r="P1407" s="191"/>
      <c r="Q1407" s="346">
        <v>1.4430000000000001</v>
      </c>
      <c r="R1407" s="255" t="s">
        <v>93</v>
      </c>
      <c r="S1407" s="16" t="s">
        <v>481</v>
      </c>
      <c r="T1407" s="16" t="s">
        <v>517</v>
      </c>
      <c r="U1407" s="16" t="s">
        <v>482</v>
      </c>
      <c r="V1407" s="16" t="s">
        <v>482</v>
      </c>
      <c r="W1407" s="16" t="s">
        <v>482</v>
      </c>
      <c r="X1407" s="16" t="s">
        <v>482</v>
      </c>
      <c r="Y1407" s="16" t="s">
        <v>482</v>
      </c>
      <c r="Z1407" s="169"/>
      <c r="AA1407" s="169"/>
      <c r="AB1407" s="169"/>
      <c r="AC1407" s="169"/>
      <c r="AD1407" s="169"/>
      <c r="AE1407" s="16" t="s">
        <v>482</v>
      </c>
      <c r="AF1407" s="169">
        <v>5</v>
      </c>
      <c r="AG1407" s="169">
        <v>5</v>
      </c>
      <c r="AH1407" s="169">
        <v>5</v>
      </c>
      <c r="AI1407" s="169"/>
      <c r="AJ1407" s="169">
        <v>3</v>
      </c>
      <c r="AK1407" s="169" t="s">
        <v>483</v>
      </c>
      <c r="AL1407" s="182">
        <v>43817</v>
      </c>
      <c r="AM1407" s="176">
        <v>10.2753</v>
      </c>
      <c r="AN1407" s="177">
        <v>0.9</v>
      </c>
      <c r="AO1407" s="164"/>
    </row>
    <row r="1408" spans="1:52" s="143" customFormat="1" x14ac:dyDescent="0.2">
      <c r="A1408" s="143">
        <v>790</v>
      </c>
      <c r="B1408" s="143">
        <v>182</v>
      </c>
      <c r="C1408" s="143">
        <v>10</v>
      </c>
      <c r="D1408" s="143" t="s">
        <v>392</v>
      </c>
      <c r="E1408" s="143" t="s">
        <v>397</v>
      </c>
      <c r="F1408" s="187"/>
      <c r="G1408" s="136" t="s">
        <v>93</v>
      </c>
      <c r="H1408" s="6" t="s">
        <v>5530</v>
      </c>
      <c r="I1408" s="16" t="s">
        <v>480</v>
      </c>
      <c r="J1408" s="310">
        <v>460602</v>
      </c>
      <c r="K1408" s="144" t="s">
        <v>5242</v>
      </c>
      <c r="L1408" s="144" t="s">
        <v>5242</v>
      </c>
      <c r="M1408" s="219" t="s">
        <v>5243</v>
      </c>
      <c r="N1408" s="145" t="s">
        <v>5244</v>
      </c>
      <c r="O1408" s="145"/>
      <c r="P1408" s="188" t="s">
        <v>5245</v>
      </c>
      <c r="Q1408" s="373">
        <v>1.4430000000000001</v>
      </c>
      <c r="R1408" s="269" t="s">
        <v>93</v>
      </c>
      <c r="S1408" s="54" t="s">
        <v>481</v>
      </c>
      <c r="T1408" s="54" t="s">
        <v>517</v>
      </c>
      <c r="U1408" s="54" t="s">
        <v>482</v>
      </c>
      <c r="V1408" s="54" t="s">
        <v>482</v>
      </c>
      <c r="W1408" s="54" t="s">
        <v>482</v>
      </c>
      <c r="X1408" s="54" t="s">
        <v>482</v>
      </c>
      <c r="Y1408" s="54" t="s">
        <v>482</v>
      </c>
      <c r="Z1408" s="144"/>
      <c r="AA1408" s="144"/>
      <c r="AB1408" s="144"/>
      <c r="AC1408" s="144"/>
      <c r="AD1408" s="144"/>
      <c r="AE1408" s="54" t="s">
        <v>482</v>
      </c>
      <c r="AF1408" s="144">
        <v>5</v>
      </c>
      <c r="AG1408" s="144">
        <v>5</v>
      </c>
      <c r="AH1408" s="144">
        <v>5</v>
      </c>
      <c r="AI1408" s="144"/>
      <c r="AJ1408" s="144">
        <v>3</v>
      </c>
      <c r="AK1408" s="144" t="s">
        <v>483</v>
      </c>
      <c r="AL1408" s="146">
        <v>43817</v>
      </c>
      <c r="AM1408" s="147">
        <v>10.2753</v>
      </c>
      <c r="AN1408" s="148">
        <v>0.9</v>
      </c>
      <c r="AO1408" s="149"/>
      <c r="AP1408" s="149"/>
      <c r="AQ1408" s="149"/>
      <c r="AR1408" s="149"/>
      <c r="AS1408" s="149"/>
      <c r="AT1408" s="149"/>
      <c r="AU1408" s="149"/>
      <c r="AV1408" s="149"/>
      <c r="AW1408" s="149"/>
      <c r="AX1408" s="149"/>
      <c r="AY1408" s="149"/>
      <c r="AZ1408" s="149"/>
    </row>
    <row r="1409" spans="1:52" s="143" customFormat="1" x14ac:dyDescent="0.2">
      <c r="A1409" s="143">
        <v>790</v>
      </c>
      <c r="B1409" s="143">
        <v>182</v>
      </c>
      <c r="C1409" s="143">
        <v>10</v>
      </c>
      <c r="D1409" s="143" t="s">
        <v>392</v>
      </c>
      <c r="F1409" s="187"/>
      <c r="G1409" s="136"/>
      <c r="H1409" s="6" t="s">
        <v>5530</v>
      </c>
      <c r="I1409" s="16" t="s">
        <v>480</v>
      </c>
      <c r="J1409" s="310">
        <v>460508</v>
      </c>
      <c r="K1409" s="144" t="s">
        <v>5246</v>
      </c>
      <c r="L1409" s="144" t="s">
        <v>5246</v>
      </c>
      <c r="M1409" s="219" t="s">
        <v>5247</v>
      </c>
      <c r="N1409" s="145" t="s">
        <v>5248</v>
      </c>
      <c r="O1409" s="145"/>
      <c r="P1409" s="188" t="s">
        <v>5245</v>
      </c>
      <c r="Q1409" s="373">
        <v>1.4430000000000001</v>
      </c>
      <c r="R1409" s="269" t="s">
        <v>93</v>
      </c>
      <c r="S1409" s="54" t="s">
        <v>481</v>
      </c>
      <c r="T1409" s="54" t="s">
        <v>517</v>
      </c>
      <c r="U1409" s="54" t="s">
        <v>482</v>
      </c>
      <c r="V1409" s="54" t="s">
        <v>482</v>
      </c>
      <c r="W1409" s="54" t="s">
        <v>482</v>
      </c>
      <c r="X1409" s="54" t="s">
        <v>482</v>
      </c>
      <c r="Y1409" s="54" t="s">
        <v>482</v>
      </c>
      <c r="Z1409" s="144"/>
      <c r="AA1409" s="144"/>
      <c r="AB1409" s="144"/>
      <c r="AC1409" s="144"/>
      <c r="AD1409" s="144"/>
      <c r="AE1409" s="54" t="s">
        <v>482</v>
      </c>
      <c r="AF1409" s="144">
        <v>5</v>
      </c>
      <c r="AG1409" s="144">
        <v>5</v>
      </c>
      <c r="AH1409" s="144">
        <v>5</v>
      </c>
      <c r="AI1409" s="144"/>
      <c r="AJ1409" s="144">
        <v>3</v>
      </c>
      <c r="AK1409" s="144" t="s">
        <v>483</v>
      </c>
      <c r="AL1409" s="146">
        <v>43817</v>
      </c>
      <c r="AM1409" s="147">
        <v>10.2753</v>
      </c>
      <c r="AN1409" s="148">
        <v>0.9</v>
      </c>
      <c r="AO1409" s="149"/>
      <c r="AP1409" s="149"/>
      <c r="AQ1409" s="149"/>
      <c r="AR1409" s="149"/>
      <c r="AS1409" s="149"/>
      <c r="AT1409" s="149"/>
      <c r="AU1409" s="149"/>
      <c r="AV1409" s="149"/>
      <c r="AW1409" s="149"/>
      <c r="AX1409" s="149"/>
      <c r="AY1409" s="149"/>
      <c r="AZ1409" s="149"/>
    </row>
    <row r="1410" spans="1:52" s="143" customFormat="1" x14ac:dyDescent="0.2">
      <c r="A1410" s="143">
        <v>790</v>
      </c>
      <c r="B1410" s="143">
        <v>182</v>
      </c>
      <c r="C1410" s="143">
        <v>10</v>
      </c>
      <c r="D1410" s="143" t="s">
        <v>392</v>
      </c>
      <c r="F1410" s="187"/>
      <c r="G1410" s="136"/>
      <c r="H1410" s="6" t="s">
        <v>5530</v>
      </c>
      <c r="I1410" s="16" t="s">
        <v>480</v>
      </c>
      <c r="J1410" s="310">
        <v>460915</v>
      </c>
      <c r="K1410" s="144" t="s">
        <v>5249</v>
      </c>
      <c r="L1410" s="144" t="s">
        <v>5249</v>
      </c>
      <c r="M1410" s="219" t="s">
        <v>5250</v>
      </c>
      <c r="N1410" s="145" t="s">
        <v>5251</v>
      </c>
      <c r="O1410" s="145"/>
      <c r="P1410" s="188" t="s">
        <v>5245</v>
      </c>
      <c r="Q1410" s="373">
        <v>1.4430000000000001</v>
      </c>
      <c r="R1410" s="269" t="s">
        <v>93</v>
      </c>
      <c r="S1410" s="54" t="s">
        <v>481</v>
      </c>
      <c r="T1410" s="54" t="s">
        <v>517</v>
      </c>
      <c r="U1410" s="54" t="s">
        <v>482</v>
      </c>
      <c r="V1410" s="54" t="s">
        <v>482</v>
      </c>
      <c r="W1410" s="54" t="s">
        <v>482</v>
      </c>
      <c r="X1410" s="54" t="s">
        <v>482</v>
      </c>
      <c r="Y1410" s="54" t="s">
        <v>482</v>
      </c>
      <c r="Z1410" s="144"/>
      <c r="AA1410" s="144"/>
      <c r="AB1410" s="144"/>
      <c r="AC1410" s="144"/>
      <c r="AD1410" s="144"/>
      <c r="AE1410" s="54" t="s">
        <v>482</v>
      </c>
      <c r="AF1410" s="144">
        <v>5</v>
      </c>
      <c r="AG1410" s="144">
        <v>5</v>
      </c>
      <c r="AH1410" s="144">
        <v>5</v>
      </c>
      <c r="AI1410" s="144"/>
      <c r="AJ1410" s="144">
        <v>3</v>
      </c>
      <c r="AK1410" s="144" t="s">
        <v>483</v>
      </c>
      <c r="AL1410" s="146">
        <v>43817</v>
      </c>
      <c r="AM1410" s="147">
        <v>10.2753</v>
      </c>
      <c r="AN1410" s="148">
        <v>0.9</v>
      </c>
      <c r="AO1410" s="149"/>
      <c r="AP1410" s="149"/>
      <c r="AQ1410" s="149"/>
      <c r="AR1410" s="149"/>
      <c r="AS1410" s="149"/>
      <c r="AT1410" s="149"/>
      <c r="AU1410" s="149"/>
      <c r="AV1410" s="149"/>
      <c r="AW1410" s="149"/>
      <c r="AX1410" s="149"/>
      <c r="AY1410" s="149"/>
      <c r="AZ1410" s="149"/>
    </row>
    <row r="1411" spans="1:52" s="163" customFormat="1" ht="13.5" customHeight="1" x14ac:dyDescent="0.25">
      <c r="A1411" s="163">
        <v>790</v>
      </c>
      <c r="B1411" s="163">
        <v>182</v>
      </c>
      <c r="C1411" s="163">
        <v>12</v>
      </c>
      <c r="D1411" s="163" t="s">
        <v>398</v>
      </c>
      <c r="E1411" s="163" t="s">
        <v>478</v>
      </c>
      <c r="F1411" s="165">
        <f>7771/14</f>
        <v>555.07142857142856</v>
      </c>
      <c r="G1411" s="166" t="s">
        <v>93</v>
      </c>
      <c r="H1411" s="6" t="s">
        <v>5530</v>
      </c>
      <c r="I1411" s="16" t="s">
        <v>480</v>
      </c>
      <c r="J1411" s="312">
        <v>477539</v>
      </c>
      <c r="K1411" s="169" t="s">
        <v>607</v>
      </c>
      <c r="L1411" s="169" t="s">
        <v>607</v>
      </c>
      <c r="M1411" s="329" t="s">
        <v>608</v>
      </c>
      <c r="N1411" s="169" t="s">
        <v>609</v>
      </c>
      <c r="O1411" s="169"/>
      <c r="P1411" s="191"/>
      <c r="Q1411" s="346">
        <v>1.6875</v>
      </c>
      <c r="R1411" s="255" t="s">
        <v>93</v>
      </c>
      <c r="S1411" s="16" t="s">
        <v>481</v>
      </c>
      <c r="T1411" s="16" t="s">
        <v>517</v>
      </c>
      <c r="U1411" s="16" t="s">
        <v>482</v>
      </c>
      <c r="V1411" s="16" t="s">
        <v>482</v>
      </c>
      <c r="W1411" s="16" t="s">
        <v>482</v>
      </c>
      <c r="X1411" s="16" t="s">
        <v>482</v>
      </c>
      <c r="Y1411" s="16" t="s">
        <v>482</v>
      </c>
      <c r="Z1411" s="169"/>
      <c r="AA1411" s="169"/>
      <c r="AB1411" s="169"/>
      <c r="AC1411" s="169"/>
      <c r="AD1411" s="169"/>
      <c r="AE1411" s="16" t="s">
        <v>482</v>
      </c>
      <c r="AF1411" s="169">
        <v>5</v>
      </c>
      <c r="AG1411" s="169">
        <v>5</v>
      </c>
      <c r="AH1411" s="169">
        <v>5</v>
      </c>
      <c r="AI1411" s="169"/>
      <c r="AJ1411" s="169">
        <v>3</v>
      </c>
      <c r="AK1411" s="169" t="s">
        <v>483</v>
      </c>
      <c r="AL1411" s="182">
        <v>43817</v>
      </c>
      <c r="AM1411" s="176">
        <v>10.2753</v>
      </c>
      <c r="AN1411" s="177">
        <v>0.9</v>
      </c>
      <c r="AO1411" s="164"/>
    </row>
    <row r="1412" spans="1:52" s="143" customFormat="1" x14ac:dyDescent="0.2">
      <c r="A1412" s="143">
        <v>790</v>
      </c>
      <c r="B1412" s="143">
        <v>182</v>
      </c>
      <c r="C1412" s="143">
        <v>12</v>
      </c>
      <c r="D1412" s="143" t="s">
        <v>398</v>
      </c>
      <c r="E1412" s="143" t="s">
        <v>478</v>
      </c>
      <c r="F1412" s="187"/>
      <c r="G1412" s="136" t="s">
        <v>93</v>
      </c>
      <c r="H1412" s="6" t="s">
        <v>5530</v>
      </c>
      <c r="I1412" s="16" t="s">
        <v>480</v>
      </c>
      <c r="J1412" s="310">
        <v>477541</v>
      </c>
      <c r="K1412" s="144" t="s">
        <v>5252</v>
      </c>
      <c r="L1412" s="144" t="s">
        <v>5252</v>
      </c>
      <c r="M1412" s="219" t="s">
        <v>5253</v>
      </c>
      <c r="N1412" s="145" t="s">
        <v>5254</v>
      </c>
      <c r="O1412" s="145"/>
      <c r="P1412" s="188" t="s">
        <v>5255</v>
      </c>
      <c r="Q1412" s="373">
        <v>1.6875</v>
      </c>
      <c r="R1412" s="269" t="s">
        <v>93</v>
      </c>
      <c r="S1412" s="54" t="s">
        <v>481</v>
      </c>
      <c r="T1412" s="54" t="s">
        <v>517</v>
      </c>
      <c r="U1412" s="54" t="s">
        <v>482</v>
      </c>
      <c r="V1412" s="54" t="s">
        <v>482</v>
      </c>
      <c r="W1412" s="54" t="s">
        <v>482</v>
      </c>
      <c r="X1412" s="54" t="s">
        <v>482</v>
      </c>
      <c r="Y1412" s="54" t="s">
        <v>482</v>
      </c>
      <c r="Z1412" s="144"/>
      <c r="AA1412" s="144"/>
      <c r="AB1412" s="144"/>
      <c r="AC1412" s="144"/>
      <c r="AD1412" s="144"/>
      <c r="AE1412" s="54" t="s">
        <v>482</v>
      </c>
      <c r="AF1412" s="144">
        <v>5</v>
      </c>
      <c r="AG1412" s="144">
        <v>5</v>
      </c>
      <c r="AH1412" s="144">
        <v>5</v>
      </c>
      <c r="AI1412" s="144"/>
      <c r="AJ1412" s="144">
        <v>3</v>
      </c>
      <c r="AK1412" s="144" t="s">
        <v>483</v>
      </c>
      <c r="AL1412" s="146">
        <v>43817</v>
      </c>
      <c r="AM1412" s="147">
        <v>10.2753</v>
      </c>
      <c r="AN1412" s="148">
        <v>0.9</v>
      </c>
      <c r="AO1412" s="149"/>
      <c r="AP1412" s="149"/>
      <c r="AQ1412" s="149"/>
      <c r="AR1412" s="149"/>
      <c r="AS1412" s="149"/>
      <c r="AT1412" s="149"/>
      <c r="AU1412" s="149"/>
      <c r="AV1412" s="149"/>
      <c r="AW1412" s="149"/>
      <c r="AX1412" s="149"/>
      <c r="AY1412" s="149"/>
      <c r="AZ1412" s="149"/>
    </row>
    <row r="1413" spans="1:52" s="143" customFormat="1" x14ac:dyDescent="0.2">
      <c r="A1413" s="143">
        <v>790</v>
      </c>
      <c r="B1413" s="143">
        <v>182</v>
      </c>
      <c r="C1413" s="143">
        <v>12</v>
      </c>
      <c r="D1413" s="143" t="s">
        <v>398</v>
      </c>
      <c r="F1413" s="187"/>
      <c r="G1413" s="136"/>
      <c r="H1413" s="6" t="s">
        <v>5530</v>
      </c>
      <c r="I1413" s="16" t="s">
        <v>480</v>
      </c>
      <c r="J1413" s="310">
        <v>460209</v>
      </c>
      <c r="K1413" s="144" t="s">
        <v>5256</v>
      </c>
      <c r="L1413" s="144" t="s">
        <v>5256</v>
      </c>
      <c r="M1413" s="219" t="s">
        <v>5257</v>
      </c>
      <c r="N1413" s="145" t="s">
        <v>5258</v>
      </c>
      <c r="O1413" s="145"/>
      <c r="P1413" s="188" t="s">
        <v>5255</v>
      </c>
      <c r="Q1413" s="373">
        <v>1.6875</v>
      </c>
      <c r="R1413" s="269" t="s">
        <v>93</v>
      </c>
      <c r="S1413" s="54" t="s">
        <v>481</v>
      </c>
      <c r="T1413" s="54" t="s">
        <v>517</v>
      </c>
      <c r="U1413" s="54" t="s">
        <v>482</v>
      </c>
      <c r="V1413" s="54" t="s">
        <v>482</v>
      </c>
      <c r="W1413" s="54" t="s">
        <v>482</v>
      </c>
      <c r="X1413" s="54" t="s">
        <v>482</v>
      </c>
      <c r="Y1413" s="54" t="s">
        <v>482</v>
      </c>
      <c r="Z1413" s="144"/>
      <c r="AA1413" s="144"/>
      <c r="AB1413" s="144"/>
      <c r="AC1413" s="144"/>
      <c r="AD1413" s="144"/>
      <c r="AE1413" s="54" t="s">
        <v>482</v>
      </c>
      <c r="AF1413" s="144">
        <v>5</v>
      </c>
      <c r="AG1413" s="144">
        <v>5</v>
      </c>
      <c r="AH1413" s="144">
        <v>5</v>
      </c>
      <c r="AI1413" s="144"/>
      <c r="AJ1413" s="144">
        <v>3</v>
      </c>
      <c r="AK1413" s="144" t="s">
        <v>483</v>
      </c>
      <c r="AL1413" s="146">
        <v>43817</v>
      </c>
      <c r="AM1413" s="147">
        <v>10.2753</v>
      </c>
      <c r="AN1413" s="148">
        <v>0.9</v>
      </c>
      <c r="AO1413" s="149"/>
      <c r="AP1413" s="149"/>
      <c r="AQ1413" s="149"/>
      <c r="AR1413" s="149"/>
      <c r="AS1413" s="149"/>
      <c r="AT1413" s="149"/>
      <c r="AU1413" s="149"/>
      <c r="AV1413" s="149"/>
      <c r="AW1413" s="149"/>
      <c r="AX1413" s="149"/>
      <c r="AY1413" s="149"/>
      <c r="AZ1413" s="149"/>
    </row>
    <row r="1414" spans="1:52" s="163" customFormat="1" ht="13.5" customHeight="1" x14ac:dyDescent="0.25">
      <c r="A1414" s="163">
        <v>790</v>
      </c>
      <c r="B1414" s="163">
        <v>182</v>
      </c>
      <c r="C1414" s="163">
        <v>13</v>
      </c>
      <c r="D1414" s="163" t="s">
        <v>398</v>
      </c>
      <c r="E1414" s="163" t="s">
        <v>399</v>
      </c>
      <c r="F1414" s="165">
        <f>7771/14</f>
        <v>555.07142857142856</v>
      </c>
      <c r="G1414" s="166" t="s">
        <v>93</v>
      </c>
      <c r="H1414" s="6" t="s">
        <v>5530</v>
      </c>
      <c r="I1414" s="16" t="s">
        <v>480</v>
      </c>
      <c r="J1414" s="312">
        <v>460937</v>
      </c>
      <c r="K1414" s="169" t="s">
        <v>610</v>
      </c>
      <c r="L1414" s="169" t="s">
        <v>610</v>
      </c>
      <c r="M1414" s="329" t="s">
        <v>611</v>
      </c>
      <c r="N1414" s="183" t="s">
        <v>612</v>
      </c>
      <c r="O1414" s="169"/>
      <c r="P1414" s="191"/>
      <c r="Q1414" s="346">
        <v>25.002500000000001</v>
      </c>
      <c r="R1414" s="255" t="s">
        <v>93</v>
      </c>
      <c r="S1414" s="16" t="s">
        <v>481</v>
      </c>
      <c r="T1414" s="16" t="s">
        <v>517</v>
      </c>
      <c r="U1414" s="16" t="s">
        <v>482</v>
      </c>
      <c r="V1414" s="16" t="s">
        <v>482</v>
      </c>
      <c r="W1414" s="16" t="s">
        <v>482</v>
      </c>
      <c r="X1414" s="16" t="s">
        <v>482</v>
      </c>
      <c r="Y1414" s="16" t="s">
        <v>482</v>
      </c>
      <c r="Z1414" s="169"/>
      <c r="AA1414" s="169"/>
      <c r="AB1414" s="169"/>
      <c r="AC1414" s="169"/>
      <c r="AD1414" s="169"/>
      <c r="AE1414" s="16" t="s">
        <v>482</v>
      </c>
      <c r="AF1414" s="169">
        <v>5</v>
      </c>
      <c r="AG1414" s="169">
        <v>5</v>
      </c>
      <c r="AH1414" s="169">
        <v>5</v>
      </c>
      <c r="AI1414" s="169"/>
      <c r="AJ1414" s="169">
        <v>3</v>
      </c>
      <c r="AK1414" s="169" t="s">
        <v>483</v>
      </c>
      <c r="AL1414" s="182">
        <v>43817</v>
      </c>
      <c r="AM1414" s="176">
        <v>10.2753</v>
      </c>
      <c r="AN1414" s="177">
        <v>0.9</v>
      </c>
      <c r="AO1414" s="164"/>
    </row>
    <row r="1415" spans="1:52" s="143" customFormat="1" x14ac:dyDescent="0.2">
      <c r="A1415" s="143">
        <v>790</v>
      </c>
      <c r="B1415" s="143">
        <v>182</v>
      </c>
      <c r="C1415" s="143">
        <v>13</v>
      </c>
      <c r="D1415" s="143" t="s">
        <v>398</v>
      </c>
      <c r="E1415" s="143" t="s">
        <v>399</v>
      </c>
      <c r="F1415" s="187"/>
      <c r="G1415" s="136" t="s">
        <v>93</v>
      </c>
      <c r="H1415" s="6" t="s">
        <v>5530</v>
      </c>
      <c r="I1415" s="16" t="s">
        <v>480</v>
      </c>
      <c r="J1415" s="320">
        <v>460678</v>
      </c>
      <c r="K1415" s="54" t="s">
        <v>5259</v>
      </c>
      <c r="L1415" s="54" t="s">
        <v>5259</v>
      </c>
      <c r="M1415" s="219" t="s">
        <v>5260</v>
      </c>
      <c r="N1415" s="145" t="s">
        <v>5261</v>
      </c>
      <c r="O1415" s="145"/>
      <c r="P1415" s="188" t="s">
        <v>5262</v>
      </c>
      <c r="Q1415" s="373">
        <v>25.002500000000001</v>
      </c>
      <c r="R1415" s="269" t="s">
        <v>93</v>
      </c>
      <c r="S1415" s="54" t="s">
        <v>481</v>
      </c>
      <c r="T1415" s="54" t="s">
        <v>517</v>
      </c>
      <c r="U1415" s="54" t="s">
        <v>482</v>
      </c>
      <c r="V1415" s="54" t="s">
        <v>482</v>
      </c>
      <c r="W1415" s="54" t="s">
        <v>482</v>
      </c>
      <c r="X1415" s="54" t="s">
        <v>482</v>
      </c>
      <c r="Y1415" s="54" t="s">
        <v>482</v>
      </c>
      <c r="Z1415" s="144"/>
      <c r="AA1415" s="144"/>
      <c r="AB1415" s="144"/>
      <c r="AC1415" s="144"/>
      <c r="AD1415" s="144"/>
      <c r="AE1415" s="54" t="s">
        <v>482</v>
      </c>
      <c r="AF1415" s="144">
        <v>5</v>
      </c>
      <c r="AG1415" s="144">
        <v>5</v>
      </c>
      <c r="AH1415" s="144">
        <v>5</v>
      </c>
      <c r="AI1415" s="144"/>
      <c r="AJ1415" s="144">
        <v>3</v>
      </c>
      <c r="AK1415" s="144" t="s">
        <v>483</v>
      </c>
      <c r="AL1415" s="146">
        <v>43817</v>
      </c>
      <c r="AM1415" s="147">
        <v>10.2753</v>
      </c>
      <c r="AN1415" s="148">
        <v>0.9</v>
      </c>
      <c r="AO1415" s="149"/>
      <c r="AP1415" s="149"/>
      <c r="AQ1415" s="149"/>
      <c r="AR1415" s="149"/>
      <c r="AS1415" s="149"/>
      <c r="AT1415" s="149"/>
      <c r="AU1415" s="149"/>
      <c r="AV1415" s="149"/>
      <c r="AW1415" s="149"/>
      <c r="AX1415" s="149"/>
      <c r="AY1415" s="149"/>
      <c r="AZ1415" s="149"/>
    </row>
    <row r="1416" spans="1:52" s="163" customFormat="1" ht="13.5" customHeight="1" x14ac:dyDescent="0.25">
      <c r="A1416" s="163">
        <v>790</v>
      </c>
      <c r="B1416" s="163">
        <v>182</v>
      </c>
      <c r="C1416" s="163">
        <v>14</v>
      </c>
      <c r="D1416" s="163" t="s">
        <v>398</v>
      </c>
      <c r="E1416" s="163" t="s">
        <v>400</v>
      </c>
      <c r="F1416" s="165">
        <f>7771/14</f>
        <v>555.07142857142856</v>
      </c>
      <c r="G1416" s="166" t="s">
        <v>93</v>
      </c>
      <c r="H1416" s="6" t="s">
        <v>5530</v>
      </c>
      <c r="I1416" s="16" t="s">
        <v>480</v>
      </c>
      <c r="J1416" s="312">
        <v>477451</v>
      </c>
      <c r="K1416" s="16" t="s">
        <v>613</v>
      </c>
      <c r="L1416" s="16" t="s">
        <v>613</v>
      </c>
      <c r="M1416" s="329" t="s">
        <v>614</v>
      </c>
      <c r="N1416" s="169" t="s">
        <v>615</v>
      </c>
      <c r="O1416" s="169"/>
      <c r="P1416" s="191"/>
      <c r="Q1416" s="346">
        <v>17.017777777777777</v>
      </c>
      <c r="R1416" s="255" t="s">
        <v>93</v>
      </c>
      <c r="S1416" s="16" t="s">
        <v>481</v>
      </c>
      <c r="T1416" s="16" t="s">
        <v>517</v>
      </c>
      <c r="U1416" s="16" t="s">
        <v>482</v>
      </c>
      <c r="V1416" s="16" t="s">
        <v>482</v>
      </c>
      <c r="W1416" s="16" t="s">
        <v>482</v>
      </c>
      <c r="X1416" s="16" t="s">
        <v>482</v>
      </c>
      <c r="Y1416" s="16" t="s">
        <v>482</v>
      </c>
      <c r="Z1416" s="169"/>
      <c r="AA1416" s="169"/>
      <c r="AB1416" s="169"/>
      <c r="AC1416" s="169"/>
      <c r="AD1416" s="169"/>
      <c r="AE1416" s="16" t="s">
        <v>482</v>
      </c>
      <c r="AF1416" s="169">
        <v>5</v>
      </c>
      <c r="AG1416" s="169">
        <v>5</v>
      </c>
      <c r="AH1416" s="169">
        <v>5</v>
      </c>
      <c r="AI1416" s="169"/>
      <c r="AJ1416" s="169">
        <v>3</v>
      </c>
      <c r="AK1416" s="169" t="s">
        <v>483</v>
      </c>
      <c r="AL1416" s="182">
        <v>43817</v>
      </c>
      <c r="AM1416" s="176">
        <v>10.2753</v>
      </c>
      <c r="AN1416" s="177">
        <v>0.9</v>
      </c>
      <c r="AO1416" s="164"/>
    </row>
    <row r="1417" spans="1:52" s="143" customFormat="1" x14ac:dyDescent="0.2">
      <c r="A1417" s="143">
        <v>790</v>
      </c>
      <c r="B1417" s="143">
        <v>182</v>
      </c>
      <c r="C1417" s="143">
        <v>14</v>
      </c>
      <c r="D1417" s="143" t="s">
        <v>398</v>
      </c>
      <c r="E1417" s="143" t="s">
        <v>400</v>
      </c>
      <c r="F1417" s="187"/>
      <c r="G1417" s="136" t="s">
        <v>93</v>
      </c>
      <c r="H1417" s="6" t="s">
        <v>5530</v>
      </c>
      <c r="I1417" s="16" t="s">
        <v>480</v>
      </c>
      <c r="J1417" s="310">
        <v>477452</v>
      </c>
      <c r="K1417" s="144" t="s">
        <v>5263</v>
      </c>
      <c r="L1417" s="144" t="s">
        <v>5263</v>
      </c>
      <c r="M1417" s="219" t="s">
        <v>5264</v>
      </c>
      <c r="N1417" s="145" t="s">
        <v>5265</v>
      </c>
      <c r="O1417" s="145"/>
      <c r="P1417" s="188" t="s">
        <v>5266</v>
      </c>
      <c r="Q1417" s="373">
        <v>17.017777777777777</v>
      </c>
      <c r="R1417" s="269" t="s">
        <v>93</v>
      </c>
      <c r="S1417" s="54" t="s">
        <v>481</v>
      </c>
      <c r="T1417" s="54" t="s">
        <v>517</v>
      </c>
      <c r="U1417" s="54" t="s">
        <v>482</v>
      </c>
      <c r="V1417" s="54" t="s">
        <v>482</v>
      </c>
      <c r="W1417" s="54" t="s">
        <v>482</v>
      </c>
      <c r="X1417" s="54" t="s">
        <v>482</v>
      </c>
      <c r="Y1417" s="54" t="s">
        <v>482</v>
      </c>
      <c r="Z1417" s="144"/>
      <c r="AA1417" s="144"/>
      <c r="AB1417" s="144"/>
      <c r="AC1417" s="144"/>
      <c r="AD1417" s="144"/>
      <c r="AE1417" s="54" t="s">
        <v>482</v>
      </c>
      <c r="AF1417" s="144">
        <v>5</v>
      </c>
      <c r="AG1417" s="144">
        <v>5</v>
      </c>
      <c r="AH1417" s="144">
        <v>5</v>
      </c>
      <c r="AI1417" s="144"/>
      <c r="AJ1417" s="144">
        <v>3</v>
      </c>
      <c r="AK1417" s="144" t="s">
        <v>483</v>
      </c>
      <c r="AL1417" s="146">
        <v>43817</v>
      </c>
      <c r="AM1417" s="147">
        <v>10.2753</v>
      </c>
      <c r="AN1417" s="148">
        <v>0.9</v>
      </c>
      <c r="AO1417" s="149"/>
      <c r="AP1417" s="149"/>
      <c r="AQ1417" s="149"/>
      <c r="AR1417" s="149"/>
      <c r="AS1417" s="149"/>
      <c r="AT1417" s="149"/>
      <c r="AU1417" s="149"/>
      <c r="AV1417" s="149"/>
      <c r="AW1417" s="149"/>
      <c r="AX1417" s="149"/>
      <c r="AY1417" s="149"/>
      <c r="AZ1417" s="149"/>
    </row>
    <row r="1418" spans="1:52" s="143" customFormat="1" x14ac:dyDescent="0.2">
      <c r="A1418" s="143">
        <v>790</v>
      </c>
      <c r="B1418" s="143">
        <v>182</v>
      </c>
      <c r="C1418" s="143">
        <v>14</v>
      </c>
      <c r="D1418" s="143" t="s">
        <v>398</v>
      </c>
      <c r="F1418" s="187"/>
      <c r="G1418" s="136"/>
      <c r="H1418" s="6" t="s">
        <v>5530</v>
      </c>
      <c r="I1418" s="16" t="s">
        <v>480</v>
      </c>
      <c r="J1418" s="310">
        <v>477455</v>
      </c>
      <c r="K1418" s="144" t="s">
        <v>5267</v>
      </c>
      <c r="L1418" s="144" t="s">
        <v>5267</v>
      </c>
      <c r="M1418" s="219" t="s">
        <v>5268</v>
      </c>
      <c r="N1418" s="145" t="s">
        <v>5269</v>
      </c>
      <c r="O1418" s="145"/>
      <c r="P1418" s="188" t="s">
        <v>5266</v>
      </c>
      <c r="Q1418" s="373">
        <v>17.017777777777777</v>
      </c>
      <c r="R1418" s="269" t="s">
        <v>93</v>
      </c>
      <c r="S1418" s="54" t="s">
        <v>481</v>
      </c>
      <c r="T1418" s="54" t="s">
        <v>517</v>
      </c>
      <c r="U1418" s="54" t="s">
        <v>482</v>
      </c>
      <c r="V1418" s="54" t="s">
        <v>482</v>
      </c>
      <c r="W1418" s="54" t="s">
        <v>482</v>
      </c>
      <c r="X1418" s="54" t="s">
        <v>482</v>
      </c>
      <c r="Y1418" s="54" t="s">
        <v>482</v>
      </c>
      <c r="Z1418" s="144"/>
      <c r="AA1418" s="144"/>
      <c r="AB1418" s="144"/>
      <c r="AC1418" s="144"/>
      <c r="AD1418" s="144"/>
      <c r="AE1418" s="54" t="s">
        <v>482</v>
      </c>
      <c r="AF1418" s="144">
        <v>5</v>
      </c>
      <c r="AG1418" s="144">
        <v>5</v>
      </c>
      <c r="AH1418" s="144">
        <v>5</v>
      </c>
      <c r="AI1418" s="144"/>
      <c r="AJ1418" s="144">
        <v>3</v>
      </c>
      <c r="AK1418" s="144" t="s">
        <v>483</v>
      </c>
      <c r="AL1418" s="146">
        <v>43817</v>
      </c>
      <c r="AM1418" s="147">
        <v>10.2753</v>
      </c>
      <c r="AN1418" s="148">
        <v>0.9</v>
      </c>
      <c r="AO1418" s="149"/>
      <c r="AP1418" s="149"/>
      <c r="AQ1418" s="149"/>
      <c r="AR1418" s="149"/>
      <c r="AS1418" s="149"/>
      <c r="AT1418" s="149"/>
      <c r="AU1418" s="149"/>
      <c r="AV1418" s="149"/>
      <c r="AW1418" s="149"/>
      <c r="AX1418" s="149"/>
      <c r="AY1418" s="149"/>
      <c r="AZ1418" s="149"/>
    </row>
    <row r="1419" spans="1:52" s="143" customFormat="1" x14ac:dyDescent="0.2">
      <c r="A1419" s="143">
        <v>790</v>
      </c>
      <c r="B1419" s="143">
        <v>182</v>
      </c>
      <c r="C1419" s="143">
        <v>14</v>
      </c>
      <c r="D1419" s="143" t="s">
        <v>398</v>
      </c>
      <c r="F1419" s="187"/>
      <c r="G1419" s="136"/>
      <c r="H1419" s="6" t="s">
        <v>5530</v>
      </c>
      <c r="I1419" s="16" t="s">
        <v>480</v>
      </c>
      <c r="J1419" s="310" t="s">
        <v>5270</v>
      </c>
      <c r="K1419" s="144" t="s">
        <v>5271</v>
      </c>
      <c r="L1419" s="144" t="s">
        <v>5271</v>
      </c>
      <c r="M1419" s="219" t="s">
        <v>5272</v>
      </c>
      <c r="N1419" s="145" t="s">
        <v>5273</v>
      </c>
      <c r="O1419" s="145"/>
      <c r="P1419" s="188" t="s">
        <v>5266</v>
      </c>
      <c r="Q1419" s="373">
        <v>17.017777777777798</v>
      </c>
      <c r="R1419" s="269" t="s">
        <v>93</v>
      </c>
      <c r="S1419" s="54" t="s">
        <v>481</v>
      </c>
      <c r="T1419" s="54" t="s">
        <v>517</v>
      </c>
      <c r="U1419" s="54" t="s">
        <v>482</v>
      </c>
      <c r="V1419" s="54" t="s">
        <v>482</v>
      </c>
      <c r="W1419" s="54" t="s">
        <v>482</v>
      </c>
      <c r="X1419" s="54" t="s">
        <v>482</v>
      </c>
      <c r="Y1419" s="54" t="s">
        <v>482</v>
      </c>
      <c r="Z1419" s="144"/>
      <c r="AA1419" s="144"/>
      <c r="AB1419" s="144"/>
      <c r="AC1419" s="144"/>
      <c r="AD1419" s="144"/>
      <c r="AE1419" s="54" t="s">
        <v>482</v>
      </c>
      <c r="AF1419" s="144">
        <v>5</v>
      </c>
      <c r="AG1419" s="144">
        <v>5</v>
      </c>
      <c r="AH1419" s="144">
        <v>5</v>
      </c>
      <c r="AI1419" s="144"/>
      <c r="AJ1419" s="144">
        <v>3</v>
      </c>
      <c r="AK1419" s="144" t="s">
        <v>483</v>
      </c>
      <c r="AL1419" s="146">
        <v>43817</v>
      </c>
      <c r="AM1419" s="147">
        <v>10.2753</v>
      </c>
      <c r="AN1419" s="148">
        <v>0.9</v>
      </c>
      <c r="AO1419" s="149"/>
      <c r="AP1419" s="149"/>
      <c r="AQ1419" s="149"/>
      <c r="AR1419" s="149"/>
      <c r="AS1419" s="149"/>
      <c r="AT1419" s="149"/>
      <c r="AU1419" s="149"/>
      <c r="AV1419" s="149"/>
      <c r="AW1419" s="149"/>
      <c r="AX1419" s="149"/>
      <c r="AY1419" s="149"/>
      <c r="AZ1419" s="149"/>
    </row>
    <row r="1420" spans="1:52" s="163" customFormat="1" ht="13.5" customHeight="1" x14ac:dyDescent="0.25">
      <c r="A1420" s="163">
        <v>790</v>
      </c>
      <c r="B1420" s="163">
        <v>182</v>
      </c>
      <c r="C1420" s="163">
        <v>15</v>
      </c>
      <c r="D1420" s="163" t="s">
        <v>398</v>
      </c>
      <c r="E1420" s="163" t="s">
        <v>401</v>
      </c>
      <c r="F1420" s="165">
        <f>7771/14</f>
        <v>555.07142857142856</v>
      </c>
      <c r="G1420" s="166" t="s">
        <v>93</v>
      </c>
      <c r="H1420" s="6" t="s">
        <v>5530</v>
      </c>
      <c r="I1420" s="16" t="s">
        <v>480</v>
      </c>
      <c r="J1420" s="312">
        <v>460945</v>
      </c>
      <c r="K1420" s="169" t="s">
        <v>616</v>
      </c>
      <c r="L1420" s="169" t="s">
        <v>616</v>
      </c>
      <c r="M1420" s="329" t="s">
        <v>617</v>
      </c>
      <c r="N1420" s="169" t="s">
        <v>618</v>
      </c>
      <c r="O1420" s="169"/>
      <c r="P1420" s="191"/>
      <c r="Q1420" s="346">
        <v>2.5002500000000003</v>
      </c>
      <c r="R1420" s="255" t="s">
        <v>93</v>
      </c>
      <c r="S1420" s="16" t="s">
        <v>481</v>
      </c>
      <c r="T1420" s="16" t="s">
        <v>517</v>
      </c>
      <c r="U1420" s="16" t="s">
        <v>482</v>
      </c>
      <c r="V1420" s="16" t="s">
        <v>482</v>
      </c>
      <c r="W1420" s="16" t="s">
        <v>482</v>
      </c>
      <c r="X1420" s="16" t="s">
        <v>482</v>
      </c>
      <c r="Y1420" s="16" t="s">
        <v>482</v>
      </c>
      <c r="Z1420" s="169"/>
      <c r="AA1420" s="169"/>
      <c r="AB1420" s="169"/>
      <c r="AC1420" s="169"/>
      <c r="AD1420" s="169"/>
      <c r="AE1420" s="16" t="s">
        <v>482</v>
      </c>
      <c r="AF1420" s="169">
        <v>5</v>
      </c>
      <c r="AG1420" s="169">
        <v>5</v>
      </c>
      <c r="AH1420" s="169">
        <v>5</v>
      </c>
      <c r="AI1420" s="169"/>
      <c r="AJ1420" s="169">
        <v>3</v>
      </c>
      <c r="AK1420" s="169" t="s">
        <v>483</v>
      </c>
      <c r="AL1420" s="182">
        <v>43817</v>
      </c>
      <c r="AM1420" s="176">
        <v>10.2753</v>
      </c>
      <c r="AN1420" s="177">
        <v>0.9</v>
      </c>
      <c r="AO1420" s="164"/>
    </row>
    <row r="1421" spans="1:52" s="241" customFormat="1" ht="13.5" customHeight="1" x14ac:dyDescent="0.25">
      <c r="A1421" s="234">
        <v>790</v>
      </c>
      <c r="B1421" s="234">
        <v>183</v>
      </c>
      <c r="C1421" s="234"/>
      <c r="D1421" s="235" t="s">
        <v>2162</v>
      </c>
      <c r="E1421" s="236"/>
      <c r="F1421" s="237"/>
      <c r="G1421" s="238"/>
      <c r="H1421" s="238"/>
      <c r="I1421" s="239"/>
      <c r="J1421" s="295"/>
      <c r="K1421" s="239"/>
      <c r="L1421" s="239"/>
      <c r="M1421" s="239"/>
      <c r="N1421" s="239"/>
      <c r="O1421" s="239"/>
      <c r="P1421" s="240"/>
      <c r="Q1421" s="362"/>
      <c r="R1421" s="266"/>
      <c r="S1421" s="239"/>
      <c r="T1421" s="239"/>
      <c r="U1421" s="239"/>
      <c r="V1421" s="239"/>
      <c r="W1421" s="239"/>
      <c r="X1421" s="239"/>
      <c r="Y1421" s="239"/>
      <c r="Z1421" s="239"/>
      <c r="AA1421" s="239"/>
      <c r="AB1421" s="239"/>
      <c r="AC1421" s="239"/>
      <c r="AD1421" s="239"/>
      <c r="AE1421" s="239"/>
      <c r="AF1421" s="239"/>
      <c r="AG1421" s="239"/>
      <c r="AH1421" s="239"/>
      <c r="AI1421" s="239"/>
      <c r="AJ1421" s="239"/>
      <c r="AK1421" s="239"/>
      <c r="AL1421" s="239"/>
      <c r="AM1421" s="239"/>
      <c r="AN1421" s="239"/>
      <c r="AO1421" s="236"/>
    </row>
    <row r="1422" spans="1:52" s="155" customFormat="1" ht="13.5" customHeight="1" x14ac:dyDescent="0.25">
      <c r="A1422" s="163">
        <v>790</v>
      </c>
      <c r="B1422" s="163">
        <v>183</v>
      </c>
      <c r="C1422" s="163">
        <v>1</v>
      </c>
      <c r="D1422" s="20" t="s">
        <v>402</v>
      </c>
      <c r="E1422" s="163" t="s">
        <v>403</v>
      </c>
      <c r="F1422" s="165">
        <f>9946/13</f>
        <v>765.07692307692309</v>
      </c>
      <c r="G1422" s="166" t="s">
        <v>93</v>
      </c>
      <c r="H1422" s="6" t="s">
        <v>5530</v>
      </c>
      <c r="I1422" s="16" t="s">
        <v>480</v>
      </c>
      <c r="J1422" s="312">
        <v>459819</v>
      </c>
      <c r="K1422" s="169" t="s">
        <v>619</v>
      </c>
      <c r="L1422" s="169" t="s">
        <v>619</v>
      </c>
      <c r="M1422" s="329" t="s">
        <v>620</v>
      </c>
      <c r="N1422" s="169" t="s">
        <v>621</v>
      </c>
      <c r="O1422" s="169"/>
      <c r="P1422" s="191"/>
      <c r="Q1422" s="346">
        <v>34.178947368421049</v>
      </c>
      <c r="R1422" s="255" t="s">
        <v>93</v>
      </c>
      <c r="S1422" s="16" t="s">
        <v>481</v>
      </c>
      <c r="T1422" s="16" t="s">
        <v>517</v>
      </c>
      <c r="U1422" s="16" t="s">
        <v>482</v>
      </c>
      <c r="V1422" s="16" t="s">
        <v>482</v>
      </c>
      <c r="W1422" s="16" t="s">
        <v>482</v>
      </c>
      <c r="X1422" s="16" t="s">
        <v>482</v>
      </c>
      <c r="Y1422" s="16" t="s">
        <v>482</v>
      </c>
      <c r="Z1422" s="169"/>
      <c r="AA1422" s="169"/>
      <c r="AB1422" s="169"/>
      <c r="AC1422" s="169"/>
      <c r="AD1422" s="169"/>
      <c r="AE1422" s="16" t="s">
        <v>482</v>
      </c>
      <c r="AF1422" s="169">
        <v>5</v>
      </c>
      <c r="AG1422" s="169">
        <v>5</v>
      </c>
      <c r="AH1422" s="169">
        <v>5</v>
      </c>
      <c r="AI1422" s="169"/>
      <c r="AJ1422" s="169">
        <v>3</v>
      </c>
      <c r="AK1422" s="169" t="s">
        <v>483</v>
      </c>
      <c r="AL1422" s="182">
        <v>43817</v>
      </c>
      <c r="AM1422" s="176">
        <v>10.2753</v>
      </c>
      <c r="AN1422" s="177">
        <v>0.9</v>
      </c>
      <c r="AO1422" s="164"/>
    </row>
    <row r="1423" spans="1:52" s="155" customFormat="1" ht="13.5" customHeight="1" x14ac:dyDescent="0.25">
      <c r="A1423" s="163">
        <v>790</v>
      </c>
      <c r="B1423" s="163">
        <v>183</v>
      </c>
      <c r="C1423" s="163">
        <v>2</v>
      </c>
      <c r="D1423" s="20" t="s">
        <v>404</v>
      </c>
      <c r="E1423" s="163" t="s">
        <v>405</v>
      </c>
      <c r="F1423" s="165">
        <f>9946/13</f>
        <v>765.07692307692309</v>
      </c>
      <c r="G1423" s="166" t="s">
        <v>93</v>
      </c>
      <c r="H1423" s="6" t="s">
        <v>5530</v>
      </c>
      <c r="I1423" s="16" t="s">
        <v>480</v>
      </c>
      <c r="J1423" s="312">
        <v>479510</v>
      </c>
      <c r="K1423" s="169" t="s">
        <v>622</v>
      </c>
      <c r="L1423" s="169" t="s">
        <v>622</v>
      </c>
      <c r="M1423" s="329" t="s">
        <v>623</v>
      </c>
      <c r="N1423" s="169" t="s">
        <v>624</v>
      </c>
      <c r="O1423" s="169"/>
      <c r="P1423" s="191"/>
      <c r="Q1423" s="346">
        <v>20.037500000000001</v>
      </c>
      <c r="R1423" s="255" t="s">
        <v>93</v>
      </c>
      <c r="S1423" s="16" t="s">
        <v>481</v>
      </c>
      <c r="T1423" s="16" t="s">
        <v>517</v>
      </c>
      <c r="U1423" s="16" t="s">
        <v>482</v>
      </c>
      <c r="V1423" s="16" t="s">
        <v>482</v>
      </c>
      <c r="W1423" s="16" t="s">
        <v>482</v>
      </c>
      <c r="X1423" s="16" t="s">
        <v>482</v>
      </c>
      <c r="Y1423" s="16" t="s">
        <v>482</v>
      </c>
      <c r="Z1423" s="169"/>
      <c r="AA1423" s="169"/>
      <c r="AB1423" s="169"/>
      <c r="AC1423" s="169"/>
      <c r="AD1423" s="169"/>
      <c r="AE1423" s="16" t="s">
        <v>482</v>
      </c>
      <c r="AF1423" s="169">
        <v>6</v>
      </c>
      <c r="AG1423" s="169">
        <v>6</v>
      </c>
      <c r="AH1423" s="169">
        <v>6</v>
      </c>
      <c r="AI1423" s="169"/>
      <c r="AJ1423" s="169">
        <v>3</v>
      </c>
      <c r="AK1423" s="169" t="s">
        <v>483</v>
      </c>
      <c r="AL1423" s="182">
        <v>43817</v>
      </c>
      <c r="AM1423" s="176">
        <v>10.2753</v>
      </c>
      <c r="AN1423" s="177">
        <v>0.9</v>
      </c>
      <c r="AO1423" s="164"/>
    </row>
    <row r="1424" spans="1:52" s="143" customFormat="1" x14ac:dyDescent="0.2">
      <c r="A1424" s="143">
        <v>790</v>
      </c>
      <c r="B1424" s="143">
        <v>183</v>
      </c>
      <c r="C1424" s="143">
        <v>2</v>
      </c>
      <c r="D1424" s="86" t="s">
        <v>404</v>
      </c>
      <c r="E1424" s="143" t="s">
        <v>405</v>
      </c>
      <c r="F1424" s="187"/>
      <c r="G1424" s="136" t="s">
        <v>93</v>
      </c>
      <c r="H1424" s="6" t="s">
        <v>5530</v>
      </c>
      <c r="I1424" s="16" t="s">
        <v>480</v>
      </c>
      <c r="J1424" s="310">
        <v>479511</v>
      </c>
      <c r="K1424" s="144" t="s">
        <v>5274</v>
      </c>
      <c r="L1424" s="144" t="s">
        <v>5274</v>
      </c>
      <c r="M1424" s="219" t="s">
        <v>5275</v>
      </c>
      <c r="N1424" s="145" t="s">
        <v>5276</v>
      </c>
      <c r="O1424" s="145"/>
      <c r="P1424" s="188" t="s">
        <v>5277</v>
      </c>
      <c r="Q1424" s="373">
        <v>20.037500000000001</v>
      </c>
      <c r="R1424" s="269" t="s">
        <v>93</v>
      </c>
      <c r="S1424" s="54" t="s">
        <v>481</v>
      </c>
      <c r="T1424" s="54" t="s">
        <v>517</v>
      </c>
      <c r="U1424" s="54" t="s">
        <v>482</v>
      </c>
      <c r="V1424" s="54" t="s">
        <v>482</v>
      </c>
      <c r="W1424" s="54" t="s">
        <v>482</v>
      </c>
      <c r="X1424" s="54" t="s">
        <v>482</v>
      </c>
      <c r="Y1424" s="54" t="s">
        <v>482</v>
      </c>
      <c r="Z1424" s="144"/>
      <c r="AA1424" s="144"/>
      <c r="AB1424" s="144"/>
      <c r="AC1424" s="144"/>
      <c r="AD1424" s="144"/>
      <c r="AE1424" s="54" t="s">
        <v>482</v>
      </c>
      <c r="AF1424" s="144">
        <v>6</v>
      </c>
      <c r="AG1424" s="144">
        <v>6</v>
      </c>
      <c r="AH1424" s="144">
        <v>6</v>
      </c>
      <c r="AI1424" s="144"/>
      <c r="AJ1424" s="144">
        <v>3</v>
      </c>
      <c r="AK1424" s="144" t="s">
        <v>483</v>
      </c>
      <c r="AL1424" s="146">
        <v>43817</v>
      </c>
      <c r="AM1424" s="147">
        <v>10.2753</v>
      </c>
      <c r="AN1424" s="148">
        <v>0.9</v>
      </c>
      <c r="AO1424" s="149"/>
      <c r="AP1424" s="149"/>
      <c r="AQ1424" s="149"/>
      <c r="AR1424" s="149"/>
      <c r="AS1424" s="149"/>
      <c r="AT1424" s="149"/>
      <c r="AU1424" s="149"/>
      <c r="AV1424" s="149"/>
      <c r="AW1424" s="149"/>
      <c r="AX1424" s="149"/>
      <c r="AY1424" s="149"/>
      <c r="AZ1424" s="149"/>
    </row>
    <row r="1425" spans="1:52" s="143" customFormat="1" x14ac:dyDescent="0.2">
      <c r="A1425" s="143">
        <v>790</v>
      </c>
      <c r="B1425" s="143">
        <v>183</v>
      </c>
      <c r="C1425" s="143">
        <v>2</v>
      </c>
      <c r="D1425" s="86" t="s">
        <v>404</v>
      </c>
      <c r="F1425" s="187"/>
      <c r="G1425" s="136"/>
      <c r="H1425" s="6" t="s">
        <v>5530</v>
      </c>
      <c r="I1425" s="16" t="s">
        <v>480</v>
      </c>
      <c r="J1425" s="310">
        <v>479512</v>
      </c>
      <c r="K1425" s="144" t="s">
        <v>5278</v>
      </c>
      <c r="L1425" s="144" t="s">
        <v>5278</v>
      </c>
      <c r="M1425" s="219" t="s">
        <v>5279</v>
      </c>
      <c r="N1425" s="145" t="s">
        <v>5280</v>
      </c>
      <c r="O1425" s="145"/>
      <c r="P1425" s="188" t="s">
        <v>5277</v>
      </c>
      <c r="Q1425" s="373">
        <v>20.037500000000001</v>
      </c>
      <c r="R1425" s="269" t="s">
        <v>93</v>
      </c>
      <c r="S1425" s="54" t="s">
        <v>481</v>
      </c>
      <c r="T1425" s="54" t="s">
        <v>517</v>
      </c>
      <c r="U1425" s="54" t="s">
        <v>482</v>
      </c>
      <c r="V1425" s="54" t="s">
        <v>482</v>
      </c>
      <c r="W1425" s="54" t="s">
        <v>482</v>
      </c>
      <c r="X1425" s="54" t="s">
        <v>482</v>
      </c>
      <c r="Y1425" s="54" t="s">
        <v>482</v>
      </c>
      <c r="Z1425" s="144"/>
      <c r="AA1425" s="144"/>
      <c r="AB1425" s="144"/>
      <c r="AC1425" s="144"/>
      <c r="AD1425" s="144"/>
      <c r="AE1425" s="54" t="s">
        <v>482</v>
      </c>
      <c r="AF1425" s="144">
        <v>6</v>
      </c>
      <c r="AG1425" s="144">
        <v>6</v>
      </c>
      <c r="AH1425" s="144">
        <v>6</v>
      </c>
      <c r="AI1425" s="144"/>
      <c r="AJ1425" s="144">
        <v>3</v>
      </c>
      <c r="AK1425" s="144" t="s">
        <v>483</v>
      </c>
      <c r="AL1425" s="146">
        <v>43817</v>
      </c>
      <c r="AM1425" s="147">
        <v>10.2753</v>
      </c>
      <c r="AN1425" s="148">
        <v>0.9</v>
      </c>
      <c r="AO1425" s="149"/>
      <c r="AP1425" s="149"/>
      <c r="AQ1425" s="149"/>
      <c r="AR1425" s="149"/>
      <c r="AS1425" s="149"/>
      <c r="AT1425" s="149"/>
      <c r="AU1425" s="149"/>
      <c r="AV1425" s="149"/>
      <c r="AW1425" s="149"/>
      <c r="AX1425" s="149"/>
      <c r="AY1425" s="149"/>
      <c r="AZ1425" s="149"/>
    </row>
    <row r="1426" spans="1:52" s="143" customFormat="1" x14ac:dyDescent="0.2">
      <c r="A1426" s="143">
        <v>790</v>
      </c>
      <c r="B1426" s="143">
        <v>183</v>
      </c>
      <c r="C1426" s="143">
        <v>2</v>
      </c>
      <c r="D1426" s="86" t="s">
        <v>404</v>
      </c>
      <c r="F1426" s="187"/>
      <c r="G1426" s="136"/>
      <c r="H1426" s="6" t="s">
        <v>5530</v>
      </c>
      <c r="I1426" s="16" t="s">
        <v>480</v>
      </c>
      <c r="J1426" s="310">
        <v>479513</v>
      </c>
      <c r="K1426" s="144" t="s">
        <v>5281</v>
      </c>
      <c r="L1426" s="144" t="s">
        <v>5281</v>
      </c>
      <c r="M1426" s="219" t="s">
        <v>5282</v>
      </c>
      <c r="N1426" s="145" t="s">
        <v>5283</v>
      </c>
      <c r="O1426" s="145"/>
      <c r="P1426" s="188" t="s">
        <v>5277</v>
      </c>
      <c r="Q1426" s="373">
        <v>20.037500000000001</v>
      </c>
      <c r="R1426" s="269" t="s">
        <v>93</v>
      </c>
      <c r="S1426" s="54" t="s">
        <v>481</v>
      </c>
      <c r="T1426" s="54" t="s">
        <v>517</v>
      </c>
      <c r="U1426" s="54" t="s">
        <v>482</v>
      </c>
      <c r="V1426" s="54" t="s">
        <v>482</v>
      </c>
      <c r="W1426" s="54" t="s">
        <v>482</v>
      </c>
      <c r="X1426" s="54" t="s">
        <v>482</v>
      </c>
      <c r="Y1426" s="54" t="s">
        <v>482</v>
      </c>
      <c r="Z1426" s="144"/>
      <c r="AA1426" s="144"/>
      <c r="AB1426" s="144"/>
      <c r="AC1426" s="144"/>
      <c r="AD1426" s="144"/>
      <c r="AE1426" s="54" t="s">
        <v>482</v>
      </c>
      <c r="AF1426" s="144">
        <v>6</v>
      </c>
      <c r="AG1426" s="144">
        <v>6</v>
      </c>
      <c r="AH1426" s="144">
        <v>6</v>
      </c>
      <c r="AI1426" s="144"/>
      <c r="AJ1426" s="144">
        <v>3</v>
      </c>
      <c r="AK1426" s="144" t="s">
        <v>483</v>
      </c>
      <c r="AL1426" s="146">
        <v>43817</v>
      </c>
      <c r="AM1426" s="147">
        <v>10.2753</v>
      </c>
      <c r="AN1426" s="148">
        <v>0.9</v>
      </c>
      <c r="AO1426" s="149"/>
      <c r="AP1426" s="149"/>
      <c r="AQ1426" s="149"/>
      <c r="AR1426" s="149"/>
      <c r="AS1426" s="149"/>
      <c r="AT1426" s="149"/>
      <c r="AU1426" s="149"/>
      <c r="AV1426" s="149"/>
      <c r="AW1426" s="149"/>
      <c r="AX1426" s="149"/>
      <c r="AY1426" s="149"/>
      <c r="AZ1426" s="149"/>
    </row>
    <row r="1427" spans="1:52" s="143" customFormat="1" x14ac:dyDescent="0.2">
      <c r="A1427" s="143">
        <v>790</v>
      </c>
      <c r="B1427" s="143">
        <v>183</v>
      </c>
      <c r="C1427" s="143">
        <v>2</v>
      </c>
      <c r="D1427" s="86" t="s">
        <v>404</v>
      </c>
      <c r="F1427" s="187"/>
      <c r="G1427" s="136"/>
      <c r="H1427" s="6" t="s">
        <v>5530</v>
      </c>
      <c r="I1427" s="16" t="s">
        <v>480</v>
      </c>
      <c r="J1427" s="310">
        <v>479514</v>
      </c>
      <c r="K1427" s="144" t="s">
        <v>5284</v>
      </c>
      <c r="L1427" s="144" t="s">
        <v>5284</v>
      </c>
      <c r="M1427" s="219" t="s">
        <v>5285</v>
      </c>
      <c r="N1427" s="145" t="s">
        <v>5286</v>
      </c>
      <c r="O1427" s="145"/>
      <c r="P1427" s="188" t="s">
        <v>5277</v>
      </c>
      <c r="Q1427" s="373">
        <v>20.037500000000001</v>
      </c>
      <c r="R1427" s="269" t="s">
        <v>93</v>
      </c>
      <c r="S1427" s="54" t="s">
        <v>481</v>
      </c>
      <c r="T1427" s="54" t="s">
        <v>517</v>
      </c>
      <c r="U1427" s="54" t="s">
        <v>482</v>
      </c>
      <c r="V1427" s="54" t="s">
        <v>482</v>
      </c>
      <c r="W1427" s="54" t="s">
        <v>482</v>
      </c>
      <c r="X1427" s="54" t="s">
        <v>482</v>
      </c>
      <c r="Y1427" s="54" t="s">
        <v>482</v>
      </c>
      <c r="Z1427" s="144"/>
      <c r="AA1427" s="144"/>
      <c r="AB1427" s="144"/>
      <c r="AC1427" s="144"/>
      <c r="AD1427" s="144"/>
      <c r="AE1427" s="54" t="s">
        <v>482</v>
      </c>
      <c r="AF1427" s="144">
        <v>6</v>
      </c>
      <c r="AG1427" s="144">
        <v>6</v>
      </c>
      <c r="AH1427" s="144">
        <v>6</v>
      </c>
      <c r="AI1427" s="144"/>
      <c r="AJ1427" s="144">
        <v>3</v>
      </c>
      <c r="AK1427" s="144" t="s">
        <v>483</v>
      </c>
      <c r="AL1427" s="146">
        <v>43817</v>
      </c>
      <c r="AM1427" s="147">
        <v>10.2753</v>
      </c>
      <c r="AN1427" s="148">
        <v>0.9</v>
      </c>
      <c r="AO1427" s="149"/>
      <c r="AP1427" s="149"/>
      <c r="AQ1427" s="149"/>
      <c r="AR1427" s="149"/>
      <c r="AS1427" s="149"/>
      <c r="AT1427" s="149"/>
      <c r="AU1427" s="149"/>
      <c r="AV1427" s="149"/>
      <c r="AW1427" s="149"/>
      <c r="AX1427" s="149"/>
      <c r="AY1427" s="149"/>
      <c r="AZ1427" s="149"/>
    </row>
    <row r="1428" spans="1:52" s="143" customFormat="1" x14ac:dyDescent="0.2">
      <c r="A1428" s="143">
        <v>790</v>
      </c>
      <c r="B1428" s="143">
        <v>183</v>
      </c>
      <c r="C1428" s="143">
        <v>2</v>
      </c>
      <c r="D1428" s="86" t="s">
        <v>404</v>
      </c>
      <c r="F1428" s="187"/>
      <c r="G1428" s="136"/>
      <c r="H1428" s="6" t="s">
        <v>5530</v>
      </c>
      <c r="I1428" s="16" t="s">
        <v>480</v>
      </c>
      <c r="J1428" s="310">
        <v>479515</v>
      </c>
      <c r="K1428" s="144" t="s">
        <v>5287</v>
      </c>
      <c r="L1428" s="144" t="s">
        <v>5287</v>
      </c>
      <c r="M1428" s="219" t="s">
        <v>5288</v>
      </c>
      <c r="N1428" s="145" t="s">
        <v>5289</v>
      </c>
      <c r="O1428" s="145"/>
      <c r="P1428" s="188" t="s">
        <v>5277</v>
      </c>
      <c r="Q1428" s="373">
        <v>20.037500000000001</v>
      </c>
      <c r="R1428" s="269" t="s">
        <v>93</v>
      </c>
      <c r="S1428" s="54" t="s">
        <v>481</v>
      </c>
      <c r="T1428" s="54" t="s">
        <v>517</v>
      </c>
      <c r="U1428" s="54" t="s">
        <v>482</v>
      </c>
      <c r="V1428" s="54" t="s">
        <v>482</v>
      </c>
      <c r="W1428" s="54" t="s">
        <v>482</v>
      </c>
      <c r="X1428" s="54" t="s">
        <v>482</v>
      </c>
      <c r="Y1428" s="54" t="s">
        <v>482</v>
      </c>
      <c r="Z1428" s="144"/>
      <c r="AA1428" s="144"/>
      <c r="AB1428" s="144"/>
      <c r="AC1428" s="144"/>
      <c r="AD1428" s="144"/>
      <c r="AE1428" s="54" t="s">
        <v>482</v>
      </c>
      <c r="AF1428" s="144">
        <v>6</v>
      </c>
      <c r="AG1428" s="144">
        <v>6</v>
      </c>
      <c r="AH1428" s="144">
        <v>6</v>
      </c>
      <c r="AI1428" s="144"/>
      <c r="AJ1428" s="144">
        <v>3</v>
      </c>
      <c r="AK1428" s="144" t="s">
        <v>483</v>
      </c>
      <c r="AL1428" s="146">
        <v>43817</v>
      </c>
      <c r="AM1428" s="147">
        <v>10.2753</v>
      </c>
      <c r="AN1428" s="148">
        <v>0.9</v>
      </c>
      <c r="AO1428" s="149"/>
      <c r="AP1428" s="149"/>
      <c r="AQ1428" s="149"/>
      <c r="AR1428" s="149"/>
      <c r="AS1428" s="149"/>
      <c r="AT1428" s="149"/>
      <c r="AU1428" s="149"/>
      <c r="AV1428" s="149"/>
      <c r="AW1428" s="149"/>
      <c r="AX1428" s="149"/>
      <c r="AY1428" s="149"/>
      <c r="AZ1428" s="149"/>
    </row>
    <row r="1429" spans="1:52" s="143" customFormat="1" x14ac:dyDescent="0.2">
      <c r="A1429" s="143">
        <v>790</v>
      </c>
      <c r="B1429" s="143">
        <v>183</v>
      </c>
      <c r="C1429" s="143">
        <v>2</v>
      </c>
      <c r="D1429" s="86" t="s">
        <v>404</v>
      </c>
      <c r="F1429" s="187"/>
      <c r="G1429" s="136"/>
      <c r="H1429" s="6" t="s">
        <v>5530</v>
      </c>
      <c r="I1429" s="16" t="s">
        <v>480</v>
      </c>
      <c r="J1429" s="310">
        <v>479516</v>
      </c>
      <c r="K1429" s="144" t="s">
        <v>5290</v>
      </c>
      <c r="L1429" s="144" t="s">
        <v>5290</v>
      </c>
      <c r="M1429" s="219" t="s">
        <v>5291</v>
      </c>
      <c r="N1429" s="145" t="s">
        <v>5292</v>
      </c>
      <c r="O1429" s="145"/>
      <c r="P1429" s="188" t="s">
        <v>5277</v>
      </c>
      <c r="Q1429" s="373">
        <v>20.037500000000001</v>
      </c>
      <c r="R1429" s="269" t="s">
        <v>93</v>
      </c>
      <c r="S1429" s="54" t="s">
        <v>481</v>
      </c>
      <c r="T1429" s="54" t="s">
        <v>517</v>
      </c>
      <c r="U1429" s="54" t="s">
        <v>482</v>
      </c>
      <c r="V1429" s="54" t="s">
        <v>482</v>
      </c>
      <c r="W1429" s="54" t="s">
        <v>482</v>
      </c>
      <c r="X1429" s="54" t="s">
        <v>482</v>
      </c>
      <c r="Y1429" s="54" t="s">
        <v>482</v>
      </c>
      <c r="Z1429" s="144"/>
      <c r="AA1429" s="144"/>
      <c r="AB1429" s="144"/>
      <c r="AC1429" s="144"/>
      <c r="AD1429" s="144"/>
      <c r="AE1429" s="54" t="s">
        <v>482</v>
      </c>
      <c r="AF1429" s="144">
        <v>6</v>
      </c>
      <c r="AG1429" s="144">
        <v>6</v>
      </c>
      <c r="AH1429" s="144">
        <v>6</v>
      </c>
      <c r="AI1429" s="144"/>
      <c r="AJ1429" s="144">
        <v>3</v>
      </c>
      <c r="AK1429" s="144" t="s">
        <v>483</v>
      </c>
      <c r="AL1429" s="146">
        <v>43817</v>
      </c>
      <c r="AM1429" s="147">
        <v>10.2753</v>
      </c>
      <c r="AN1429" s="148">
        <v>0.9</v>
      </c>
      <c r="AO1429" s="149"/>
      <c r="AP1429" s="149"/>
      <c r="AQ1429" s="149"/>
      <c r="AR1429" s="149"/>
      <c r="AS1429" s="149"/>
      <c r="AT1429" s="149"/>
      <c r="AU1429" s="149"/>
      <c r="AV1429" s="149"/>
      <c r="AW1429" s="149"/>
      <c r="AX1429" s="149"/>
      <c r="AY1429" s="149"/>
      <c r="AZ1429" s="149"/>
    </row>
    <row r="1430" spans="1:52" s="143" customFormat="1" x14ac:dyDescent="0.2">
      <c r="A1430" s="143">
        <v>790</v>
      </c>
      <c r="B1430" s="143">
        <v>183</v>
      </c>
      <c r="C1430" s="143">
        <v>2</v>
      </c>
      <c r="D1430" s="86" t="s">
        <v>404</v>
      </c>
      <c r="F1430" s="187"/>
      <c r="G1430" s="136"/>
      <c r="H1430" s="6" t="s">
        <v>5530</v>
      </c>
      <c r="I1430" s="16" t="s">
        <v>480</v>
      </c>
      <c r="J1430" s="310">
        <v>479972</v>
      </c>
      <c r="K1430" s="144" t="s">
        <v>5293</v>
      </c>
      <c r="L1430" s="144" t="s">
        <v>5293</v>
      </c>
      <c r="M1430" s="219" t="s">
        <v>5294</v>
      </c>
      <c r="N1430" s="145" t="s">
        <v>5295</v>
      </c>
      <c r="O1430" s="145"/>
      <c r="P1430" s="188" t="s">
        <v>5277</v>
      </c>
      <c r="Q1430" s="373">
        <v>20.037500000000001</v>
      </c>
      <c r="R1430" s="269" t="s">
        <v>93</v>
      </c>
      <c r="S1430" s="54" t="s">
        <v>481</v>
      </c>
      <c r="T1430" s="54" t="s">
        <v>517</v>
      </c>
      <c r="U1430" s="54" t="s">
        <v>482</v>
      </c>
      <c r="V1430" s="54" t="s">
        <v>482</v>
      </c>
      <c r="W1430" s="54" t="s">
        <v>482</v>
      </c>
      <c r="X1430" s="54" t="s">
        <v>482</v>
      </c>
      <c r="Y1430" s="54" t="s">
        <v>482</v>
      </c>
      <c r="Z1430" s="144"/>
      <c r="AA1430" s="144"/>
      <c r="AB1430" s="144"/>
      <c r="AC1430" s="144"/>
      <c r="AD1430" s="144"/>
      <c r="AE1430" s="54" t="s">
        <v>482</v>
      </c>
      <c r="AF1430" s="144">
        <v>5</v>
      </c>
      <c r="AG1430" s="144">
        <v>5</v>
      </c>
      <c r="AH1430" s="144">
        <v>5</v>
      </c>
      <c r="AI1430" s="144"/>
      <c r="AJ1430" s="144">
        <v>3</v>
      </c>
      <c r="AK1430" s="144" t="s">
        <v>483</v>
      </c>
      <c r="AL1430" s="146">
        <v>43817</v>
      </c>
      <c r="AM1430" s="147">
        <v>10.2753</v>
      </c>
      <c r="AN1430" s="148">
        <v>0.9</v>
      </c>
      <c r="AO1430" s="149"/>
      <c r="AP1430" s="149"/>
      <c r="AQ1430" s="149"/>
      <c r="AR1430" s="149"/>
      <c r="AS1430" s="149"/>
      <c r="AT1430" s="149"/>
      <c r="AU1430" s="149"/>
      <c r="AV1430" s="149"/>
      <c r="AW1430" s="149"/>
      <c r="AX1430" s="149"/>
      <c r="AY1430" s="149"/>
      <c r="AZ1430" s="149"/>
    </row>
    <row r="1431" spans="1:52" s="155" customFormat="1" ht="13.5" customHeight="1" x14ac:dyDescent="0.25">
      <c r="A1431" s="163">
        <v>790</v>
      </c>
      <c r="B1431" s="163">
        <v>183</v>
      </c>
      <c r="C1431" s="163">
        <v>3</v>
      </c>
      <c r="D1431" s="20" t="s">
        <v>406</v>
      </c>
      <c r="E1431" s="163" t="s">
        <v>407</v>
      </c>
      <c r="F1431" s="165">
        <f>9946/13</f>
        <v>765.07692307692309</v>
      </c>
      <c r="G1431" s="166" t="s">
        <v>93</v>
      </c>
      <c r="H1431" s="6" t="s">
        <v>5530</v>
      </c>
      <c r="I1431" s="16" t="s">
        <v>480</v>
      </c>
      <c r="J1431" s="312">
        <v>479527</v>
      </c>
      <c r="K1431" s="169" t="s">
        <v>625</v>
      </c>
      <c r="L1431" s="169" t="s">
        <v>625</v>
      </c>
      <c r="M1431" s="329" t="s">
        <v>626</v>
      </c>
      <c r="N1431" s="169" t="s">
        <v>627</v>
      </c>
      <c r="O1431" s="169"/>
      <c r="P1431" s="191"/>
      <c r="Q1431" s="346">
        <v>12.33076923076923</v>
      </c>
      <c r="R1431" s="255" t="s">
        <v>93</v>
      </c>
      <c r="S1431" s="16" t="s">
        <v>481</v>
      </c>
      <c r="T1431" s="16" t="s">
        <v>517</v>
      </c>
      <c r="U1431" s="16" t="s">
        <v>482</v>
      </c>
      <c r="V1431" s="16" t="s">
        <v>482</v>
      </c>
      <c r="W1431" s="16" t="s">
        <v>482</v>
      </c>
      <c r="X1431" s="16" t="s">
        <v>482</v>
      </c>
      <c r="Y1431" s="16" t="s">
        <v>482</v>
      </c>
      <c r="Z1431" s="169"/>
      <c r="AA1431" s="169"/>
      <c r="AB1431" s="169"/>
      <c r="AC1431" s="169"/>
      <c r="AD1431" s="169"/>
      <c r="AE1431" s="16" t="s">
        <v>482</v>
      </c>
      <c r="AF1431" s="169">
        <v>6</v>
      </c>
      <c r="AG1431" s="169">
        <v>6</v>
      </c>
      <c r="AH1431" s="169">
        <v>6</v>
      </c>
      <c r="AI1431" s="169"/>
      <c r="AJ1431" s="169">
        <v>3</v>
      </c>
      <c r="AK1431" s="169" t="s">
        <v>483</v>
      </c>
      <c r="AL1431" s="182">
        <v>43817</v>
      </c>
      <c r="AM1431" s="176">
        <v>10.2753</v>
      </c>
      <c r="AN1431" s="177">
        <v>0.9</v>
      </c>
      <c r="AO1431" s="164"/>
    </row>
    <row r="1432" spans="1:52" s="143" customFormat="1" x14ac:dyDescent="0.2">
      <c r="A1432" s="143">
        <v>790</v>
      </c>
      <c r="B1432" s="143">
        <v>183</v>
      </c>
      <c r="C1432" s="143">
        <v>3</v>
      </c>
      <c r="D1432" s="86" t="s">
        <v>406</v>
      </c>
      <c r="E1432" s="143" t="s">
        <v>407</v>
      </c>
      <c r="F1432" s="187"/>
      <c r="G1432" s="136" t="s">
        <v>93</v>
      </c>
      <c r="H1432" s="6" t="s">
        <v>5530</v>
      </c>
      <c r="I1432" s="16" t="s">
        <v>480</v>
      </c>
      <c r="J1432" s="310">
        <v>479528</v>
      </c>
      <c r="K1432" s="144" t="s">
        <v>5296</v>
      </c>
      <c r="L1432" s="144" t="s">
        <v>5296</v>
      </c>
      <c r="M1432" s="219" t="s">
        <v>5297</v>
      </c>
      <c r="N1432" s="145" t="s">
        <v>5298</v>
      </c>
      <c r="O1432" s="145"/>
      <c r="P1432" s="188" t="s">
        <v>5299</v>
      </c>
      <c r="Q1432" s="373">
        <v>12.33076923076923</v>
      </c>
      <c r="R1432" s="269" t="s">
        <v>93</v>
      </c>
      <c r="S1432" s="54" t="s">
        <v>481</v>
      </c>
      <c r="T1432" s="54" t="s">
        <v>517</v>
      </c>
      <c r="U1432" s="54" t="s">
        <v>482</v>
      </c>
      <c r="V1432" s="54" t="s">
        <v>482</v>
      </c>
      <c r="W1432" s="54" t="s">
        <v>482</v>
      </c>
      <c r="X1432" s="54" t="s">
        <v>482</v>
      </c>
      <c r="Y1432" s="54" t="s">
        <v>482</v>
      </c>
      <c r="Z1432" s="144"/>
      <c r="AA1432" s="144"/>
      <c r="AB1432" s="144"/>
      <c r="AC1432" s="144"/>
      <c r="AD1432" s="144"/>
      <c r="AE1432" s="54" t="s">
        <v>482</v>
      </c>
      <c r="AF1432" s="144">
        <v>6</v>
      </c>
      <c r="AG1432" s="144">
        <v>6</v>
      </c>
      <c r="AH1432" s="144">
        <v>6</v>
      </c>
      <c r="AI1432" s="144"/>
      <c r="AJ1432" s="144">
        <v>3</v>
      </c>
      <c r="AK1432" s="144" t="s">
        <v>483</v>
      </c>
      <c r="AL1432" s="146">
        <v>43817</v>
      </c>
      <c r="AM1432" s="147">
        <v>10.2753</v>
      </c>
      <c r="AN1432" s="148">
        <v>0.9</v>
      </c>
      <c r="AO1432" s="149"/>
      <c r="AP1432" s="149"/>
      <c r="AQ1432" s="149"/>
      <c r="AR1432" s="149"/>
      <c r="AS1432" s="149"/>
      <c r="AT1432" s="149"/>
      <c r="AU1432" s="149"/>
      <c r="AV1432" s="149"/>
      <c r="AW1432" s="149"/>
      <c r="AX1432" s="149"/>
      <c r="AY1432" s="149"/>
      <c r="AZ1432" s="149"/>
    </row>
    <row r="1433" spans="1:52" s="143" customFormat="1" x14ac:dyDescent="0.2">
      <c r="A1433" s="143">
        <v>790</v>
      </c>
      <c r="B1433" s="143">
        <v>183</v>
      </c>
      <c r="C1433" s="143">
        <v>3</v>
      </c>
      <c r="D1433" s="86" t="s">
        <v>406</v>
      </c>
      <c r="F1433" s="187"/>
      <c r="G1433" s="136"/>
      <c r="H1433" s="6" t="s">
        <v>5530</v>
      </c>
      <c r="I1433" s="16" t="s">
        <v>480</v>
      </c>
      <c r="J1433" s="310">
        <v>479529</v>
      </c>
      <c r="K1433" s="144" t="s">
        <v>5300</v>
      </c>
      <c r="L1433" s="144" t="s">
        <v>5300</v>
      </c>
      <c r="M1433" s="219" t="s">
        <v>5301</v>
      </c>
      <c r="N1433" s="219" t="s">
        <v>5302</v>
      </c>
      <c r="O1433" s="145"/>
      <c r="P1433" s="188" t="s">
        <v>5299</v>
      </c>
      <c r="Q1433" s="373">
        <v>12.33076923076923</v>
      </c>
      <c r="R1433" s="269" t="s">
        <v>93</v>
      </c>
      <c r="S1433" s="54" t="s">
        <v>481</v>
      </c>
      <c r="T1433" s="54" t="s">
        <v>517</v>
      </c>
      <c r="U1433" s="54" t="s">
        <v>482</v>
      </c>
      <c r="V1433" s="54" t="s">
        <v>482</v>
      </c>
      <c r="W1433" s="54" t="s">
        <v>482</v>
      </c>
      <c r="X1433" s="54" t="s">
        <v>482</v>
      </c>
      <c r="Y1433" s="54" t="s">
        <v>482</v>
      </c>
      <c r="Z1433" s="144"/>
      <c r="AA1433" s="144"/>
      <c r="AB1433" s="144"/>
      <c r="AC1433" s="144"/>
      <c r="AD1433" s="144"/>
      <c r="AE1433" s="54" t="s">
        <v>482</v>
      </c>
      <c r="AF1433" s="144">
        <v>6</v>
      </c>
      <c r="AG1433" s="144">
        <v>6</v>
      </c>
      <c r="AH1433" s="144">
        <v>6</v>
      </c>
      <c r="AI1433" s="144"/>
      <c r="AJ1433" s="144">
        <v>3</v>
      </c>
      <c r="AK1433" s="144" t="s">
        <v>483</v>
      </c>
      <c r="AL1433" s="146">
        <v>43817</v>
      </c>
      <c r="AM1433" s="147">
        <v>10.2753</v>
      </c>
      <c r="AN1433" s="148">
        <v>0.9</v>
      </c>
      <c r="AO1433" s="149"/>
      <c r="AP1433" s="149"/>
      <c r="AQ1433" s="149"/>
      <c r="AR1433" s="149"/>
      <c r="AS1433" s="149"/>
      <c r="AT1433" s="149"/>
      <c r="AU1433" s="149"/>
      <c r="AV1433" s="149"/>
      <c r="AW1433" s="149"/>
      <c r="AX1433" s="149"/>
      <c r="AY1433" s="149"/>
      <c r="AZ1433" s="149"/>
    </row>
    <row r="1434" spans="1:52" s="143" customFormat="1" x14ac:dyDescent="0.2">
      <c r="A1434" s="143">
        <v>790</v>
      </c>
      <c r="B1434" s="143">
        <v>183</v>
      </c>
      <c r="C1434" s="143">
        <v>3</v>
      </c>
      <c r="D1434" s="86" t="s">
        <v>406</v>
      </c>
      <c r="F1434" s="187"/>
      <c r="G1434" s="136"/>
      <c r="H1434" s="6" t="s">
        <v>5530</v>
      </c>
      <c r="I1434" s="16" t="s">
        <v>480</v>
      </c>
      <c r="J1434" s="310">
        <v>479530</v>
      </c>
      <c r="K1434" s="144" t="s">
        <v>5303</v>
      </c>
      <c r="L1434" s="144" t="s">
        <v>5303</v>
      </c>
      <c r="M1434" s="219" t="s">
        <v>5304</v>
      </c>
      <c r="N1434" s="145" t="s">
        <v>5305</v>
      </c>
      <c r="O1434" s="145"/>
      <c r="P1434" s="188" t="s">
        <v>5299</v>
      </c>
      <c r="Q1434" s="373">
        <v>12.33076923076923</v>
      </c>
      <c r="R1434" s="269" t="s">
        <v>93</v>
      </c>
      <c r="S1434" s="54" t="s">
        <v>481</v>
      </c>
      <c r="T1434" s="54" t="s">
        <v>517</v>
      </c>
      <c r="U1434" s="54" t="s">
        <v>482</v>
      </c>
      <c r="V1434" s="54" t="s">
        <v>482</v>
      </c>
      <c r="W1434" s="54" t="s">
        <v>482</v>
      </c>
      <c r="X1434" s="54" t="s">
        <v>482</v>
      </c>
      <c r="Y1434" s="54" t="s">
        <v>482</v>
      </c>
      <c r="Z1434" s="144"/>
      <c r="AA1434" s="144"/>
      <c r="AB1434" s="144"/>
      <c r="AC1434" s="144"/>
      <c r="AD1434" s="144"/>
      <c r="AE1434" s="54" t="s">
        <v>482</v>
      </c>
      <c r="AF1434" s="144">
        <v>6</v>
      </c>
      <c r="AG1434" s="144">
        <v>6</v>
      </c>
      <c r="AH1434" s="144">
        <v>6</v>
      </c>
      <c r="AI1434" s="144"/>
      <c r="AJ1434" s="144">
        <v>3</v>
      </c>
      <c r="AK1434" s="144" t="s">
        <v>483</v>
      </c>
      <c r="AL1434" s="146">
        <v>43817</v>
      </c>
      <c r="AM1434" s="147">
        <v>10.2753</v>
      </c>
      <c r="AN1434" s="148">
        <v>0.9</v>
      </c>
      <c r="AO1434" s="149"/>
      <c r="AP1434" s="149"/>
      <c r="AQ1434" s="149"/>
      <c r="AR1434" s="149"/>
      <c r="AS1434" s="149"/>
      <c r="AT1434" s="149"/>
      <c r="AU1434" s="149"/>
      <c r="AV1434" s="149"/>
      <c r="AW1434" s="149"/>
      <c r="AX1434" s="149"/>
      <c r="AY1434" s="149"/>
      <c r="AZ1434" s="149"/>
    </row>
    <row r="1435" spans="1:52" s="143" customFormat="1" x14ac:dyDescent="0.2">
      <c r="A1435" s="143">
        <v>790</v>
      </c>
      <c r="B1435" s="143">
        <v>183</v>
      </c>
      <c r="C1435" s="143">
        <v>3</v>
      </c>
      <c r="D1435" s="86" t="s">
        <v>406</v>
      </c>
      <c r="F1435" s="187"/>
      <c r="G1435" s="136"/>
      <c r="H1435" s="6" t="s">
        <v>5530</v>
      </c>
      <c r="I1435" s="16" t="s">
        <v>480</v>
      </c>
      <c r="J1435" s="310">
        <v>479531</v>
      </c>
      <c r="K1435" s="144" t="s">
        <v>5306</v>
      </c>
      <c r="L1435" s="144" t="s">
        <v>5306</v>
      </c>
      <c r="M1435" s="219" t="s">
        <v>5307</v>
      </c>
      <c r="N1435" s="145" t="s">
        <v>5308</v>
      </c>
      <c r="O1435" s="145"/>
      <c r="P1435" s="188" t="s">
        <v>5299</v>
      </c>
      <c r="Q1435" s="373">
        <v>12.33076923076923</v>
      </c>
      <c r="R1435" s="269" t="s">
        <v>93</v>
      </c>
      <c r="S1435" s="54" t="s">
        <v>481</v>
      </c>
      <c r="T1435" s="54" t="s">
        <v>517</v>
      </c>
      <c r="U1435" s="54" t="s">
        <v>482</v>
      </c>
      <c r="V1435" s="54" t="s">
        <v>482</v>
      </c>
      <c r="W1435" s="54" t="s">
        <v>482</v>
      </c>
      <c r="X1435" s="54" t="s">
        <v>482</v>
      </c>
      <c r="Y1435" s="54" t="s">
        <v>482</v>
      </c>
      <c r="Z1435" s="144"/>
      <c r="AA1435" s="144"/>
      <c r="AB1435" s="144"/>
      <c r="AC1435" s="144"/>
      <c r="AD1435" s="144"/>
      <c r="AE1435" s="54" t="s">
        <v>482</v>
      </c>
      <c r="AF1435" s="144">
        <v>6</v>
      </c>
      <c r="AG1435" s="144">
        <v>6</v>
      </c>
      <c r="AH1435" s="144">
        <v>6</v>
      </c>
      <c r="AI1435" s="144"/>
      <c r="AJ1435" s="144">
        <v>3</v>
      </c>
      <c r="AK1435" s="144" t="s">
        <v>483</v>
      </c>
      <c r="AL1435" s="146">
        <v>43817</v>
      </c>
      <c r="AM1435" s="147">
        <v>10.2753</v>
      </c>
      <c r="AN1435" s="148">
        <v>0.9</v>
      </c>
      <c r="AO1435" s="149"/>
      <c r="AP1435" s="149"/>
      <c r="AQ1435" s="149"/>
      <c r="AR1435" s="149"/>
      <c r="AS1435" s="149"/>
      <c r="AT1435" s="149"/>
      <c r="AU1435" s="149"/>
      <c r="AV1435" s="149"/>
      <c r="AW1435" s="149"/>
      <c r="AX1435" s="149"/>
      <c r="AY1435" s="149"/>
      <c r="AZ1435" s="149"/>
    </row>
    <row r="1436" spans="1:52" s="143" customFormat="1" x14ac:dyDescent="0.2">
      <c r="A1436" s="143">
        <v>790</v>
      </c>
      <c r="B1436" s="143">
        <v>183</v>
      </c>
      <c r="C1436" s="143">
        <v>3</v>
      </c>
      <c r="D1436" s="86" t="s">
        <v>406</v>
      </c>
      <c r="F1436" s="187"/>
      <c r="G1436" s="136"/>
      <c r="H1436" s="6" t="s">
        <v>5530</v>
      </c>
      <c r="I1436" s="16" t="s">
        <v>480</v>
      </c>
      <c r="J1436" s="310">
        <v>479532</v>
      </c>
      <c r="K1436" s="144" t="s">
        <v>5309</v>
      </c>
      <c r="L1436" s="144" t="s">
        <v>5309</v>
      </c>
      <c r="M1436" s="219" t="s">
        <v>5310</v>
      </c>
      <c r="N1436" s="145" t="s">
        <v>5311</v>
      </c>
      <c r="O1436" s="145"/>
      <c r="P1436" s="188" t="s">
        <v>5299</v>
      </c>
      <c r="Q1436" s="373">
        <v>12.33076923076923</v>
      </c>
      <c r="R1436" s="269" t="s">
        <v>93</v>
      </c>
      <c r="S1436" s="54" t="s">
        <v>481</v>
      </c>
      <c r="T1436" s="54" t="s">
        <v>517</v>
      </c>
      <c r="U1436" s="54" t="s">
        <v>482</v>
      </c>
      <c r="V1436" s="54" t="s">
        <v>482</v>
      </c>
      <c r="W1436" s="54" t="s">
        <v>482</v>
      </c>
      <c r="X1436" s="54" t="s">
        <v>482</v>
      </c>
      <c r="Y1436" s="54" t="s">
        <v>482</v>
      </c>
      <c r="Z1436" s="144"/>
      <c r="AA1436" s="144"/>
      <c r="AB1436" s="144"/>
      <c r="AC1436" s="144"/>
      <c r="AD1436" s="144"/>
      <c r="AE1436" s="54" t="s">
        <v>482</v>
      </c>
      <c r="AF1436" s="144">
        <v>6</v>
      </c>
      <c r="AG1436" s="144">
        <v>6</v>
      </c>
      <c r="AH1436" s="144">
        <v>6</v>
      </c>
      <c r="AI1436" s="144"/>
      <c r="AJ1436" s="144">
        <v>3</v>
      </c>
      <c r="AK1436" s="144" t="s">
        <v>483</v>
      </c>
      <c r="AL1436" s="146">
        <v>43817</v>
      </c>
      <c r="AM1436" s="147">
        <v>10.2753</v>
      </c>
      <c r="AN1436" s="148">
        <v>0.9</v>
      </c>
      <c r="AO1436" s="149"/>
      <c r="AP1436" s="149"/>
      <c r="AQ1436" s="149"/>
      <c r="AR1436" s="149"/>
      <c r="AS1436" s="149"/>
      <c r="AT1436" s="149"/>
      <c r="AU1436" s="149"/>
      <c r="AV1436" s="149"/>
      <c r="AW1436" s="149"/>
      <c r="AX1436" s="149"/>
      <c r="AY1436" s="149"/>
      <c r="AZ1436" s="149"/>
    </row>
    <row r="1437" spans="1:52" s="143" customFormat="1" x14ac:dyDescent="0.2">
      <c r="A1437" s="143">
        <v>790</v>
      </c>
      <c r="B1437" s="143">
        <v>183</v>
      </c>
      <c r="C1437" s="143">
        <v>3</v>
      </c>
      <c r="D1437" s="86" t="s">
        <v>406</v>
      </c>
      <c r="F1437" s="187"/>
      <c r="G1437" s="136"/>
      <c r="H1437" s="6" t="s">
        <v>5530</v>
      </c>
      <c r="I1437" s="16" t="s">
        <v>480</v>
      </c>
      <c r="J1437" s="310">
        <v>479533</v>
      </c>
      <c r="K1437" s="144" t="s">
        <v>5312</v>
      </c>
      <c r="L1437" s="144" t="s">
        <v>5312</v>
      </c>
      <c r="M1437" s="219" t="s">
        <v>5313</v>
      </c>
      <c r="N1437" s="145" t="s">
        <v>5314</v>
      </c>
      <c r="O1437" s="145"/>
      <c r="P1437" s="188" t="s">
        <v>5299</v>
      </c>
      <c r="Q1437" s="373">
        <v>12.33076923076923</v>
      </c>
      <c r="R1437" s="269" t="s">
        <v>93</v>
      </c>
      <c r="S1437" s="54" t="s">
        <v>481</v>
      </c>
      <c r="T1437" s="54" t="s">
        <v>517</v>
      </c>
      <c r="U1437" s="54" t="s">
        <v>482</v>
      </c>
      <c r="V1437" s="54" t="s">
        <v>482</v>
      </c>
      <c r="W1437" s="54" t="s">
        <v>482</v>
      </c>
      <c r="X1437" s="54" t="s">
        <v>482</v>
      </c>
      <c r="Y1437" s="54" t="s">
        <v>482</v>
      </c>
      <c r="Z1437" s="144"/>
      <c r="AA1437" s="144"/>
      <c r="AB1437" s="144"/>
      <c r="AC1437" s="144"/>
      <c r="AD1437" s="144"/>
      <c r="AE1437" s="54" t="s">
        <v>482</v>
      </c>
      <c r="AF1437" s="144">
        <v>6</v>
      </c>
      <c r="AG1437" s="144">
        <v>6</v>
      </c>
      <c r="AH1437" s="144">
        <v>6</v>
      </c>
      <c r="AI1437" s="144"/>
      <c r="AJ1437" s="144">
        <v>3</v>
      </c>
      <c r="AK1437" s="144" t="s">
        <v>483</v>
      </c>
      <c r="AL1437" s="146">
        <v>43817</v>
      </c>
      <c r="AM1437" s="147">
        <v>10.2753</v>
      </c>
      <c r="AN1437" s="148">
        <v>0.9</v>
      </c>
      <c r="AO1437" s="149"/>
      <c r="AP1437" s="149"/>
      <c r="AQ1437" s="149"/>
      <c r="AR1437" s="149"/>
      <c r="AS1437" s="149"/>
      <c r="AT1437" s="149"/>
      <c r="AU1437" s="149"/>
      <c r="AV1437" s="149"/>
      <c r="AW1437" s="149"/>
      <c r="AX1437" s="149"/>
      <c r="AY1437" s="149"/>
      <c r="AZ1437" s="149"/>
    </row>
    <row r="1438" spans="1:52" s="143" customFormat="1" x14ac:dyDescent="0.2">
      <c r="A1438" s="143">
        <v>790</v>
      </c>
      <c r="B1438" s="143">
        <v>183</v>
      </c>
      <c r="C1438" s="143">
        <v>3</v>
      </c>
      <c r="D1438" s="86" t="s">
        <v>406</v>
      </c>
      <c r="F1438" s="187"/>
      <c r="G1438" s="136"/>
      <c r="H1438" s="6" t="s">
        <v>5530</v>
      </c>
      <c r="I1438" s="16" t="s">
        <v>480</v>
      </c>
      <c r="J1438" s="310">
        <v>460480</v>
      </c>
      <c r="K1438" s="144" t="s">
        <v>5315</v>
      </c>
      <c r="L1438" s="144" t="s">
        <v>5315</v>
      </c>
      <c r="M1438" s="219" t="s">
        <v>5316</v>
      </c>
      <c r="N1438" s="145" t="s">
        <v>5317</v>
      </c>
      <c r="O1438" s="145"/>
      <c r="P1438" s="188" t="s">
        <v>5299</v>
      </c>
      <c r="Q1438" s="373">
        <v>12.33076923076923</v>
      </c>
      <c r="R1438" s="269" t="s">
        <v>93</v>
      </c>
      <c r="S1438" s="54" t="s">
        <v>481</v>
      </c>
      <c r="T1438" s="54" t="s">
        <v>517</v>
      </c>
      <c r="U1438" s="54" t="s">
        <v>482</v>
      </c>
      <c r="V1438" s="54" t="s">
        <v>482</v>
      </c>
      <c r="W1438" s="54" t="s">
        <v>482</v>
      </c>
      <c r="X1438" s="54" t="s">
        <v>482</v>
      </c>
      <c r="Y1438" s="54" t="s">
        <v>482</v>
      </c>
      <c r="Z1438" s="144"/>
      <c r="AA1438" s="144"/>
      <c r="AB1438" s="144"/>
      <c r="AC1438" s="144"/>
      <c r="AD1438" s="144"/>
      <c r="AE1438" s="54" t="s">
        <v>482</v>
      </c>
      <c r="AF1438" s="144">
        <v>5</v>
      </c>
      <c r="AG1438" s="144">
        <v>5</v>
      </c>
      <c r="AH1438" s="144">
        <v>5</v>
      </c>
      <c r="AI1438" s="144"/>
      <c r="AJ1438" s="144">
        <v>3</v>
      </c>
      <c r="AK1438" s="144" t="s">
        <v>483</v>
      </c>
      <c r="AL1438" s="146">
        <v>43817</v>
      </c>
      <c r="AM1438" s="147">
        <v>10.2753</v>
      </c>
      <c r="AN1438" s="148">
        <v>0.9</v>
      </c>
      <c r="AO1438" s="149"/>
      <c r="AP1438" s="149"/>
      <c r="AQ1438" s="149"/>
      <c r="AR1438" s="149"/>
      <c r="AS1438" s="149"/>
      <c r="AT1438" s="149"/>
      <c r="AU1438" s="149"/>
      <c r="AV1438" s="149"/>
      <c r="AW1438" s="149"/>
      <c r="AX1438" s="149"/>
      <c r="AY1438" s="149"/>
      <c r="AZ1438" s="149"/>
    </row>
    <row r="1439" spans="1:52" s="155" customFormat="1" ht="13.5" customHeight="1" x14ac:dyDescent="0.25">
      <c r="A1439" s="163">
        <v>790</v>
      </c>
      <c r="B1439" s="163">
        <v>183</v>
      </c>
      <c r="C1439" s="163">
        <v>4</v>
      </c>
      <c r="D1439" s="20" t="s">
        <v>408</v>
      </c>
      <c r="E1439" s="163" t="s">
        <v>409</v>
      </c>
      <c r="F1439" s="165">
        <f>9946/13</f>
        <v>765.07692307692309</v>
      </c>
      <c r="G1439" s="166" t="s">
        <v>93</v>
      </c>
      <c r="H1439" s="6" t="s">
        <v>5530</v>
      </c>
      <c r="I1439" s="16" t="s">
        <v>480</v>
      </c>
      <c r="J1439" s="312">
        <v>454546</v>
      </c>
      <c r="K1439" s="169" t="s">
        <v>628</v>
      </c>
      <c r="L1439" s="169" t="s">
        <v>628</v>
      </c>
      <c r="M1439" s="329" t="s">
        <v>629</v>
      </c>
      <c r="N1439" s="169" t="s">
        <v>630</v>
      </c>
      <c r="O1439" s="169"/>
      <c r="P1439" s="191"/>
      <c r="Q1439" s="346">
        <v>67.645833333333343</v>
      </c>
      <c r="R1439" s="255" t="s">
        <v>93</v>
      </c>
      <c r="S1439" s="16" t="s">
        <v>481</v>
      </c>
      <c r="T1439" s="16" t="s">
        <v>517</v>
      </c>
      <c r="U1439" s="16" t="s">
        <v>482</v>
      </c>
      <c r="V1439" s="16" t="s">
        <v>482</v>
      </c>
      <c r="W1439" s="16" t="s">
        <v>482</v>
      </c>
      <c r="X1439" s="16" t="s">
        <v>482</v>
      </c>
      <c r="Y1439" s="16" t="s">
        <v>482</v>
      </c>
      <c r="Z1439" s="169"/>
      <c r="AA1439" s="169"/>
      <c r="AB1439" s="169"/>
      <c r="AC1439" s="169"/>
      <c r="AD1439" s="169"/>
      <c r="AE1439" s="16" t="s">
        <v>482</v>
      </c>
      <c r="AF1439" s="169">
        <v>5</v>
      </c>
      <c r="AG1439" s="169">
        <v>5</v>
      </c>
      <c r="AH1439" s="169">
        <v>5</v>
      </c>
      <c r="AI1439" s="169"/>
      <c r="AJ1439" s="169">
        <v>3</v>
      </c>
      <c r="AK1439" s="169" t="s">
        <v>483</v>
      </c>
      <c r="AL1439" s="182">
        <v>43817</v>
      </c>
      <c r="AM1439" s="176">
        <v>10.2753</v>
      </c>
      <c r="AN1439" s="177">
        <v>0.9</v>
      </c>
      <c r="AO1439" s="164"/>
    </row>
    <row r="1440" spans="1:52" s="143" customFormat="1" x14ac:dyDescent="0.2">
      <c r="A1440" s="143">
        <v>790</v>
      </c>
      <c r="B1440" s="143">
        <v>183</v>
      </c>
      <c r="C1440" s="143">
        <v>4</v>
      </c>
      <c r="D1440" s="86" t="s">
        <v>408</v>
      </c>
      <c r="E1440" s="143" t="s">
        <v>409</v>
      </c>
      <c r="F1440" s="187"/>
      <c r="G1440" s="136" t="s">
        <v>93</v>
      </c>
      <c r="H1440" s="6" t="s">
        <v>5530</v>
      </c>
      <c r="I1440" s="16" t="s">
        <v>480</v>
      </c>
      <c r="J1440" s="310">
        <v>453702</v>
      </c>
      <c r="K1440" s="144" t="s">
        <v>5318</v>
      </c>
      <c r="L1440" s="144" t="s">
        <v>5318</v>
      </c>
      <c r="M1440" s="219" t="s">
        <v>5319</v>
      </c>
      <c r="N1440" s="145" t="s">
        <v>5320</v>
      </c>
      <c r="O1440" s="145"/>
      <c r="P1440" s="188" t="s">
        <v>5321</v>
      </c>
      <c r="Q1440" s="373">
        <v>67.645833333333343</v>
      </c>
      <c r="R1440" s="269" t="s">
        <v>93</v>
      </c>
      <c r="S1440" s="54" t="s">
        <v>481</v>
      </c>
      <c r="T1440" s="54" t="s">
        <v>517</v>
      </c>
      <c r="U1440" s="54" t="s">
        <v>482</v>
      </c>
      <c r="V1440" s="54" t="s">
        <v>482</v>
      </c>
      <c r="W1440" s="54" t="s">
        <v>482</v>
      </c>
      <c r="X1440" s="54" t="s">
        <v>482</v>
      </c>
      <c r="Y1440" s="54" t="s">
        <v>482</v>
      </c>
      <c r="Z1440" s="144"/>
      <c r="AA1440" s="144"/>
      <c r="AB1440" s="144"/>
      <c r="AC1440" s="144"/>
      <c r="AD1440" s="144"/>
      <c r="AE1440" s="54" t="s">
        <v>482</v>
      </c>
      <c r="AF1440" s="144">
        <v>5</v>
      </c>
      <c r="AG1440" s="144">
        <v>5</v>
      </c>
      <c r="AH1440" s="144">
        <v>5</v>
      </c>
      <c r="AI1440" s="144"/>
      <c r="AJ1440" s="144">
        <v>3</v>
      </c>
      <c r="AK1440" s="144" t="s">
        <v>483</v>
      </c>
      <c r="AL1440" s="146">
        <v>43817</v>
      </c>
      <c r="AM1440" s="147">
        <v>10.2753</v>
      </c>
      <c r="AN1440" s="148">
        <v>0.9</v>
      </c>
      <c r="AO1440" s="149"/>
      <c r="AP1440" s="149"/>
      <c r="AQ1440" s="149"/>
      <c r="AR1440" s="149"/>
      <c r="AS1440" s="149"/>
      <c r="AT1440" s="149"/>
      <c r="AU1440" s="149"/>
      <c r="AV1440" s="149"/>
      <c r="AW1440" s="149"/>
      <c r="AX1440" s="149"/>
      <c r="AY1440" s="149"/>
      <c r="AZ1440" s="149"/>
    </row>
    <row r="1441" spans="1:52" s="143" customFormat="1" x14ac:dyDescent="0.2">
      <c r="A1441" s="143">
        <v>790</v>
      </c>
      <c r="B1441" s="143">
        <v>183</v>
      </c>
      <c r="C1441" s="143">
        <v>4</v>
      </c>
      <c r="D1441" s="86" t="s">
        <v>408</v>
      </c>
      <c r="F1441" s="187"/>
      <c r="G1441" s="136"/>
      <c r="H1441" s="6"/>
      <c r="I1441" s="16" t="s">
        <v>480</v>
      </c>
      <c r="J1441" s="310">
        <v>453615</v>
      </c>
      <c r="K1441" s="144" t="s">
        <v>5642</v>
      </c>
      <c r="L1441" s="144" t="s">
        <v>5642</v>
      </c>
      <c r="M1441" s="219" t="s">
        <v>5643</v>
      </c>
      <c r="N1441" s="145" t="s">
        <v>5644</v>
      </c>
      <c r="O1441" s="145"/>
      <c r="P1441" s="188" t="s">
        <v>5321</v>
      </c>
      <c r="Q1441" s="373">
        <v>67.650000000000006</v>
      </c>
      <c r="R1441" s="269" t="s">
        <v>93</v>
      </c>
      <c r="S1441" s="54" t="s">
        <v>481</v>
      </c>
      <c r="T1441" s="54" t="s">
        <v>517</v>
      </c>
      <c r="U1441" s="54" t="s">
        <v>482</v>
      </c>
      <c r="V1441" s="54" t="s">
        <v>482</v>
      </c>
      <c r="W1441" s="54" t="s">
        <v>482</v>
      </c>
      <c r="X1441" s="54" t="s">
        <v>482</v>
      </c>
      <c r="Y1441" s="54" t="s">
        <v>482</v>
      </c>
      <c r="Z1441" s="144"/>
      <c r="AA1441" s="144"/>
      <c r="AB1441" s="144"/>
      <c r="AC1441" s="144"/>
      <c r="AD1441" s="144"/>
      <c r="AE1441" s="54" t="s">
        <v>482</v>
      </c>
      <c r="AF1441" s="144">
        <v>5</v>
      </c>
      <c r="AG1441" s="144">
        <v>5</v>
      </c>
      <c r="AH1441" s="144">
        <v>5</v>
      </c>
      <c r="AI1441" s="144"/>
      <c r="AJ1441" s="144">
        <v>3</v>
      </c>
      <c r="AK1441" s="144" t="s">
        <v>483</v>
      </c>
      <c r="AL1441" s="146">
        <v>43817</v>
      </c>
      <c r="AM1441" s="147">
        <v>10.28</v>
      </c>
      <c r="AN1441" s="148">
        <v>0.9</v>
      </c>
      <c r="AO1441" s="149"/>
      <c r="AP1441" s="149"/>
      <c r="AQ1441" s="149"/>
      <c r="AR1441" s="149"/>
      <c r="AS1441" s="149"/>
      <c r="AT1441" s="149"/>
      <c r="AU1441" s="149"/>
      <c r="AV1441" s="149"/>
      <c r="AW1441" s="149"/>
      <c r="AX1441" s="149"/>
      <c r="AY1441" s="149"/>
      <c r="AZ1441" s="149"/>
    </row>
    <row r="1442" spans="1:52" s="155" customFormat="1" ht="13.5" customHeight="1" x14ac:dyDescent="0.25">
      <c r="A1442" s="163">
        <v>790</v>
      </c>
      <c r="B1442" s="163">
        <v>183</v>
      </c>
      <c r="C1442" s="163">
        <v>5</v>
      </c>
      <c r="D1442" s="20" t="s">
        <v>410</v>
      </c>
      <c r="E1442" s="163" t="s">
        <v>411</v>
      </c>
      <c r="F1442" s="165">
        <f>9946/13</f>
        <v>765.07692307692309</v>
      </c>
      <c r="G1442" s="166" t="s">
        <v>93</v>
      </c>
      <c r="H1442" s="6" t="s">
        <v>5530</v>
      </c>
      <c r="I1442" s="16" t="s">
        <v>480</v>
      </c>
      <c r="J1442" s="312">
        <v>460457</v>
      </c>
      <c r="K1442" s="169" t="s">
        <v>631</v>
      </c>
      <c r="L1442" s="169" t="s">
        <v>631</v>
      </c>
      <c r="M1442" s="329" t="s">
        <v>632</v>
      </c>
      <c r="N1442" s="169" t="s">
        <v>633</v>
      </c>
      <c r="O1442" s="169"/>
      <c r="P1442" s="191"/>
      <c r="Q1442" s="346">
        <v>2.8812500000000001</v>
      </c>
      <c r="R1442" s="255" t="s">
        <v>93</v>
      </c>
      <c r="S1442" s="16" t="s">
        <v>481</v>
      </c>
      <c r="T1442" s="16" t="s">
        <v>517</v>
      </c>
      <c r="U1442" s="16" t="s">
        <v>482</v>
      </c>
      <c r="V1442" s="16" t="s">
        <v>482</v>
      </c>
      <c r="W1442" s="16" t="s">
        <v>482</v>
      </c>
      <c r="X1442" s="16" t="s">
        <v>482</v>
      </c>
      <c r="Y1442" s="16" t="s">
        <v>482</v>
      </c>
      <c r="Z1442" s="169"/>
      <c r="AA1442" s="169"/>
      <c r="AB1442" s="169"/>
      <c r="AC1442" s="169"/>
      <c r="AD1442" s="169"/>
      <c r="AE1442" s="16" t="s">
        <v>482</v>
      </c>
      <c r="AF1442" s="169">
        <v>5</v>
      </c>
      <c r="AG1442" s="169">
        <v>5</v>
      </c>
      <c r="AH1442" s="169">
        <v>5</v>
      </c>
      <c r="AI1442" s="169"/>
      <c r="AJ1442" s="169">
        <v>3</v>
      </c>
      <c r="AK1442" s="169" t="s">
        <v>483</v>
      </c>
      <c r="AL1442" s="182">
        <v>43817</v>
      </c>
      <c r="AM1442" s="176">
        <v>10.2753</v>
      </c>
      <c r="AN1442" s="177">
        <v>0.9</v>
      </c>
      <c r="AO1442" s="164"/>
    </row>
    <row r="1443" spans="1:52" s="155" customFormat="1" ht="13.5" customHeight="1" x14ac:dyDescent="0.25">
      <c r="A1443" s="163">
        <v>790</v>
      </c>
      <c r="B1443" s="163">
        <v>183</v>
      </c>
      <c r="C1443" s="163">
        <v>6</v>
      </c>
      <c r="D1443" s="20" t="s">
        <v>410</v>
      </c>
      <c r="E1443" s="163" t="s">
        <v>412</v>
      </c>
      <c r="F1443" s="165">
        <f>9946/13</f>
        <v>765.07692307692309</v>
      </c>
      <c r="G1443" s="166" t="s">
        <v>93</v>
      </c>
      <c r="H1443" s="6" t="s">
        <v>5530</v>
      </c>
      <c r="I1443" s="16" t="s">
        <v>480</v>
      </c>
      <c r="J1443" s="312">
        <v>460284</v>
      </c>
      <c r="K1443" s="169" t="s">
        <v>634</v>
      </c>
      <c r="L1443" s="169" t="s">
        <v>634</v>
      </c>
      <c r="M1443" s="329" t="s">
        <v>635</v>
      </c>
      <c r="N1443" s="183" t="s">
        <v>636</v>
      </c>
      <c r="O1443" s="169"/>
      <c r="P1443" s="191"/>
      <c r="Q1443" s="346">
        <v>3.2094999999999998</v>
      </c>
      <c r="R1443" s="255" t="s">
        <v>93</v>
      </c>
      <c r="S1443" s="16" t="s">
        <v>481</v>
      </c>
      <c r="T1443" s="16" t="s">
        <v>517</v>
      </c>
      <c r="U1443" s="16" t="s">
        <v>482</v>
      </c>
      <c r="V1443" s="16" t="s">
        <v>482</v>
      </c>
      <c r="W1443" s="16" t="s">
        <v>482</v>
      </c>
      <c r="X1443" s="16" t="s">
        <v>482</v>
      </c>
      <c r="Y1443" s="16" t="s">
        <v>482</v>
      </c>
      <c r="Z1443" s="169"/>
      <c r="AA1443" s="169"/>
      <c r="AB1443" s="169"/>
      <c r="AC1443" s="169"/>
      <c r="AD1443" s="169"/>
      <c r="AE1443" s="16" t="s">
        <v>482</v>
      </c>
      <c r="AF1443" s="169">
        <v>5</v>
      </c>
      <c r="AG1443" s="169">
        <v>5</v>
      </c>
      <c r="AH1443" s="169">
        <v>5</v>
      </c>
      <c r="AI1443" s="169"/>
      <c r="AJ1443" s="169">
        <v>3</v>
      </c>
      <c r="AK1443" s="169" t="s">
        <v>483</v>
      </c>
      <c r="AL1443" s="182">
        <v>43817</v>
      </c>
      <c r="AM1443" s="176">
        <v>10.2753</v>
      </c>
      <c r="AN1443" s="177">
        <v>0.9</v>
      </c>
      <c r="AO1443" s="164"/>
    </row>
    <row r="1444" spans="1:52" s="155" customFormat="1" ht="13.5" customHeight="1" x14ac:dyDescent="0.25">
      <c r="A1444" s="163">
        <v>790</v>
      </c>
      <c r="B1444" s="163">
        <v>183</v>
      </c>
      <c r="C1444" s="163">
        <v>7</v>
      </c>
      <c r="D1444" s="20" t="s">
        <v>413</v>
      </c>
      <c r="E1444" s="163" t="s">
        <v>414</v>
      </c>
      <c r="F1444" s="165">
        <f>9946/13</f>
        <v>765.07692307692309</v>
      </c>
      <c r="G1444" s="166" t="s">
        <v>93</v>
      </c>
      <c r="H1444" s="6" t="s">
        <v>5530</v>
      </c>
      <c r="I1444" s="16" t="s">
        <v>480</v>
      </c>
      <c r="J1444" s="312">
        <v>479622</v>
      </c>
      <c r="K1444" s="169" t="s">
        <v>637</v>
      </c>
      <c r="L1444" s="169" t="s">
        <v>637</v>
      </c>
      <c r="M1444" s="329" t="s">
        <v>638</v>
      </c>
      <c r="N1444" s="169" t="s">
        <v>639</v>
      </c>
      <c r="O1444" s="169"/>
      <c r="P1444" s="191"/>
      <c r="Q1444" s="346">
        <v>1.30975</v>
      </c>
      <c r="R1444" s="255" t="s">
        <v>93</v>
      </c>
      <c r="S1444" s="16" t="s">
        <v>481</v>
      </c>
      <c r="T1444" s="16" t="s">
        <v>517</v>
      </c>
      <c r="U1444" s="16" t="s">
        <v>482</v>
      </c>
      <c r="V1444" s="16" t="s">
        <v>482</v>
      </c>
      <c r="W1444" s="16" t="s">
        <v>482</v>
      </c>
      <c r="X1444" s="16" t="s">
        <v>482</v>
      </c>
      <c r="Y1444" s="16" t="s">
        <v>482</v>
      </c>
      <c r="Z1444" s="169"/>
      <c r="AA1444" s="169"/>
      <c r="AB1444" s="169"/>
      <c r="AC1444" s="169"/>
      <c r="AD1444" s="169"/>
      <c r="AE1444" s="16" t="s">
        <v>482</v>
      </c>
      <c r="AF1444" s="169">
        <v>5</v>
      </c>
      <c r="AG1444" s="169">
        <v>5</v>
      </c>
      <c r="AH1444" s="169">
        <v>5</v>
      </c>
      <c r="AI1444" s="169"/>
      <c r="AJ1444" s="169">
        <v>3</v>
      </c>
      <c r="AK1444" s="169" t="s">
        <v>483</v>
      </c>
      <c r="AL1444" s="182">
        <v>43817</v>
      </c>
      <c r="AM1444" s="176">
        <v>10.2753</v>
      </c>
      <c r="AN1444" s="177">
        <v>0.9</v>
      </c>
      <c r="AO1444" s="164"/>
    </row>
    <row r="1445" spans="1:52" s="143" customFormat="1" x14ac:dyDescent="0.2">
      <c r="A1445" s="143">
        <v>790</v>
      </c>
      <c r="B1445" s="143">
        <v>183</v>
      </c>
      <c r="C1445" s="143">
        <v>7</v>
      </c>
      <c r="D1445" s="86" t="s">
        <v>413</v>
      </c>
      <c r="E1445" s="143" t="s">
        <v>414</v>
      </c>
      <c r="F1445" s="187"/>
      <c r="G1445" s="136" t="s">
        <v>93</v>
      </c>
      <c r="H1445" s="6" t="s">
        <v>5530</v>
      </c>
      <c r="I1445" s="16" t="s">
        <v>480</v>
      </c>
      <c r="J1445" s="310">
        <v>479623</v>
      </c>
      <c r="K1445" s="144" t="s">
        <v>5322</v>
      </c>
      <c r="L1445" s="144" t="s">
        <v>5322</v>
      </c>
      <c r="M1445" s="219" t="s">
        <v>5323</v>
      </c>
      <c r="N1445" s="145" t="s">
        <v>5324</v>
      </c>
      <c r="O1445" s="145"/>
      <c r="P1445" s="188" t="s">
        <v>5325</v>
      </c>
      <c r="Q1445" s="373">
        <v>1.30975</v>
      </c>
      <c r="R1445" s="269" t="s">
        <v>93</v>
      </c>
      <c r="S1445" s="54" t="s">
        <v>481</v>
      </c>
      <c r="T1445" s="54" t="s">
        <v>517</v>
      </c>
      <c r="U1445" s="54" t="s">
        <v>482</v>
      </c>
      <c r="V1445" s="54" t="s">
        <v>482</v>
      </c>
      <c r="W1445" s="54" t="s">
        <v>482</v>
      </c>
      <c r="X1445" s="54" t="s">
        <v>482</v>
      </c>
      <c r="Y1445" s="54" t="s">
        <v>482</v>
      </c>
      <c r="Z1445" s="144"/>
      <c r="AA1445" s="144"/>
      <c r="AB1445" s="144"/>
      <c r="AC1445" s="144"/>
      <c r="AD1445" s="144"/>
      <c r="AE1445" s="54" t="s">
        <v>482</v>
      </c>
      <c r="AF1445" s="144">
        <v>5</v>
      </c>
      <c r="AG1445" s="144">
        <v>5</v>
      </c>
      <c r="AH1445" s="144">
        <v>5</v>
      </c>
      <c r="AI1445" s="144"/>
      <c r="AJ1445" s="144">
        <v>3</v>
      </c>
      <c r="AK1445" s="144" t="s">
        <v>483</v>
      </c>
      <c r="AL1445" s="146">
        <v>43817</v>
      </c>
      <c r="AM1445" s="147">
        <v>10.2753</v>
      </c>
      <c r="AN1445" s="148">
        <v>0.9</v>
      </c>
      <c r="AO1445" s="149"/>
      <c r="AP1445" s="149"/>
      <c r="AQ1445" s="149"/>
      <c r="AR1445" s="149"/>
      <c r="AS1445" s="149"/>
      <c r="AT1445" s="149"/>
      <c r="AU1445" s="149"/>
      <c r="AV1445" s="149"/>
      <c r="AW1445" s="149"/>
      <c r="AX1445" s="149"/>
      <c r="AY1445" s="149"/>
      <c r="AZ1445" s="149"/>
    </row>
    <row r="1446" spans="1:52" s="143" customFormat="1" x14ac:dyDescent="0.2">
      <c r="A1446" s="143">
        <v>790</v>
      </c>
      <c r="B1446" s="143">
        <v>183</v>
      </c>
      <c r="C1446" s="143">
        <v>7</v>
      </c>
      <c r="D1446" s="86" t="s">
        <v>413</v>
      </c>
      <c r="F1446" s="187"/>
      <c r="G1446" s="136"/>
      <c r="H1446" s="6" t="s">
        <v>5530</v>
      </c>
      <c r="I1446" s="16" t="s">
        <v>480</v>
      </c>
      <c r="J1446" s="310">
        <v>479624</v>
      </c>
      <c r="K1446" s="144" t="s">
        <v>5326</v>
      </c>
      <c r="L1446" s="144" t="s">
        <v>5326</v>
      </c>
      <c r="M1446" s="219" t="s">
        <v>5327</v>
      </c>
      <c r="N1446" s="145" t="s">
        <v>5328</v>
      </c>
      <c r="O1446" s="145"/>
      <c r="P1446" s="188" t="s">
        <v>5325</v>
      </c>
      <c r="Q1446" s="373">
        <v>1.30975</v>
      </c>
      <c r="R1446" s="269" t="s">
        <v>93</v>
      </c>
      <c r="S1446" s="54" t="s">
        <v>481</v>
      </c>
      <c r="T1446" s="54" t="s">
        <v>517</v>
      </c>
      <c r="U1446" s="54" t="s">
        <v>482</v>
      </c>
      <c r="V1446" s="54" t="s">
        <v>482</v>
      </c>
      <c r="W1446" s="54" t="s">
        <v>482</v>
      </c>
      <c r="X1446" s="54" t="s">
        <v>482</v>
      </c>
      <c r="Y1446" s="54" t="s">
        <v>482</v>
      </c>
      <c r="Z1446" s="144"/>
      <c r="AA1446" s="144"/>
      <c r="AB1446" s="144"/>
      <c r="AC1446" s="144"/>
      <c r="AD1446" s="144"/>
      <c r="AE1446" s="54" t="s">
        <v>482</v>
      </c>
      <c r="AF1446" s="144">
        <v>5</v>
      </c>
      <c r="AG1446" s="144">
        <v>5</v>
      </c>
      <c r="AH1446" s="144">
        <v>5</v>
      </c>
      <c r="AI1446" s="144"/>
      <c r="AJ1446" s="144">
        <v>3</v>
      </c>
      <c r="AK1446" s="144" t="s">
        <v>483</v>
      </c>
      <c r="AL1446" s="146">
        <v>43817</v>
      </c>
      <c r="AM1446" s="147">
        <v>10.2753</v>
      </c>
      <c r="AN1446" s="148">
        <v>0.9</v>
      </c>
      <c r="AO1446" s="149"/>
      <c r="AP1446" s="149"/>
      <c r="AQ1446" s="149"/>
      <c r="AR1446" s="149"/>
      <c r="AS1446" s="149"/>
      <c r="AT1446" s="149"/>
      <c r="AU1446" s="149"/>
      <c r="AV1446" s="149"/>
      <c r="AW1446" s="149"/>
      <c r="AX1446" s="149"/>
      <c r="AY1446" s="149"/>
      <c r="AZ1446" s="149"/>
    </row>
    <row r="1447" spans="1:52" s="143" customFormat="1" x14ac:dyDescent="0.2">
      <c r="A1447" s="143">
        <v>790</v>
      </c>
      <c r="B1447" s="143">
        <v>183</v>
      </c>
      <c r="C1447" s="143">
        <v>7</v>
      </c>
      <c r="D1447" s="86" t="s">
        <v>413</v>
      </c>
      <c r="F1447" s="187"/>
      <c r="G1447" s="136"/>
      <c r="H1447" s="6" t="s">
        <v>5530</v>
      </c>
      <c r="I1447" s="16" t="s">
        <v>480</v>
      </c>
      <c r="J1447" s="310">
        <v>460060</v>
      </c>
      <c r="K1447" s="144" t="s">
        <v>5329</v>
      </c>
      <c r="L1447" s="144" t="s">
        <v>5329</v>
      </c>
      <c r="M1447" s="219" t="s">
        <v>5330</v>
      </c>
      <c r="N1447" s="219" t="s">
        <v>5331</v>
      </c>
      <c r="O1447" s="145"/>
      <c r="P1447" s="188" t="s">
        <v>5325</v>
      </c>
      <c r="Q1447" s="373">
        <v>1.30975</v>
      </c>
      <c r="R1447" s="269" t="s">
        <v>93</v>
      </c>
      <c r="S1447" s="54" t="s">
        <v>481</v>
      </c>
      <c r="T1447" s="54" t="s">
        <v>517</v>
      </c>
      <c r="U1447" s="54" t="s">
        <v>482</v>
      </c>
      <c r="V1447" s="54" t="s">
        <v>482</v>
      </c>
      <c r="W1447" s="54" t="s">
        <v>482</v>
      </c>
      <c r="X1447" s="54" t="s">
        <v>482</v>
      </c>
      <c r="Y1447" s="54" t="s">
        <v>482</v>
      </c>
      <c r="Z1447" s="144"/>
      <c r="AA1447" s="144"/>
      <c r="AB1447" s="144"/>
      <c r="AC1447" s="144"/>
      <c r="AD1447" s="144"/>
      <c r="AE1447" s="54" t="s">
        <v>482</v>
      </c>
      <c r="AF1447" s="144">
        <v>5</v>
      </c>
      <c r="AG1447" s="144">
        <v>5</v>
      </c>
      <c r="AH1447" s="144">
        <v>5</v>
      </c>
      <c r="AI1447" s="144"/>
      <c r="AJ1447" s="144">
        <v>3</v>
      </c>
      <c r="AK1447" s="144" t="s">
        <v>483</v>
      </c>
      <c r="AL1447" s="146">
        <v>43817</v>
      </c>
      <c r="AM1447" s="147">
        <v>10.2753</v>
      </c>
      <c r="AN1447" s="148">
        <v>0.9</v>
      </c>
      <c r="AO1447" s="149"/>
      <c r="AP1447" s="149"/>
      <c r="AQ1447" s="149"/>
      <c r="AR1447" s="149"/>
      <c r="AS1447" s="149"/>
      <c r="AT1447" s="149"/>
      <c r="AU1447" s="149"/>
      <c r="AV1447" s="149"/>
      <c r="AW1447" s="149"/>
      <c r="AX1447" s="149"/>
      <c r="AY1447" s="149"/>
      <c r="AZ1447" s="149"/>
    </row>
    <row r="1448" spans="1:52" s="143" customFormat="1" x14ac:dyDescent="0.2">
      <c r="A1448" s="143">
        <v>790</v>
      </c>
      <c r="B1448" s="143">
        <v>183</v>
      </c>
      <c r="C1448" s="143">
        <v>7</v>
      </c>
      <c r="D1448" s="86" t="s">
        <v>413</v>
      </c>
      <c r="F1448" s="187"/>
      <c r="G1448" s="136"/>
      <c r="H1448" s="6" t="s">
        <v>5530</v>
      </c>
      <c r="I1448" s="16" t="s">
        <v>480</v>
      </c>
      <c r="J1448" s="310">
        <v>460061</v>
      </c>
      <c r="K1448" s="144" t="s">
        <v>5332</v>
      </c>
      <c r="L1448" s="144" t="s">
        <v>5332</v>
      </c>
      <c r="M1448" s="219" t="s">
        <v>5333</v>
      </c>
      <c r="N1448" s="145" t="s">
        <v>5334</v>
      </c>
      <c r="O1448" s="145"/>
      <c r="P1448" s="188" t="s">
        <v>5325</v>
      </c>
      <c r="Q1448" s="373">
        <v>1.30975</v>
      </c>
      <c r="R1448" s="269" t="s">
        <v>93</v>
      </c>
      <c r="S1448" s="54" t="s">
        <v>481</v>
      </c>
      <c r="T1448" s="54" t="s">
        <v>517</v>
      </c>
      <c r="U1448" s="54" t="s">
        <v>482</v>
      </c>
      <c r="V1448" s="54" t="s">
        <v>482</v>
      </c>
      <c r="W1448" s="54" t="s">
        <v>482</v>
      </c>
      <c r="X1448" s="54" t="s">
        <v>482</v>
      </c>
      <c r="Y1448" s="54" t="s">
        <v>482</v>
      </c>
      <c r="Z1448" s="144"/>
      <c r="AA1448" s="144"/>
      <c r="AB1448" s="144"/>
      <c r="AC1448" s="144"/>
      <c r="AD1448" s="144"/>
      <c r="AE1448" s="54" t="s">
        <v>482</v>
      </c>
      <c r="AF1448" s="144">
        <v>5</v>
      </c>
      <c r="AG1448" s="144">
        <v>5</v>
      </c>
      <c r="AH1448" s="144">
        <v>5</v>
      </c>
      <c r="AI1448" s="144"/>
      <c r="AJ1448" s="144">
        <v>3</v>
      </c>
      <c r="AK1448" s="144" t="s">
        <v>483</v>
      </c>
      <c r="AL1448" s="146">
        <v>43817</v>
      </c>
      <c r="AM1448" s="147">
        <v>10.2753</v>
      </c>
      <c r="AN1448" s="148">
        <v>0.9</v>
      </c>
      <c r="AO1448" s="149"/>
      <c r="AP1448" s="149"/>
      <c r="AQ1448" s="149"/>
      <c r="AR1448" s="149"/>
      <c r="AS1448" s="149"/>
      <c r="AT1448" s="149"/>
      <c r="AU1448" s="149"/>
      <c r="AV1448" s="149"/>
      <c r="AW1448" s="149"/>
      <c r="AX1448" s="149"/>
      <c r="AY1448" s="149"/>
      <c r="AZ1448" s="149"/>
    </row>
    <row r="1449" spans="1:52" s="155" customFormat="1" ht="13.5" customHeight="1" x14ac:dyDescent="0.25">
      <c r="A1449" s="163">
        <v>790</v>
      </c>
      <c r="B1449" s="163">
        <v>183</v>
      </c>
      <c r="C1449" s="163">
        <v>8</v>
      </c>
      <c r="D1449" s="20" t="s">
        <v>415</v>
      </c>
      <c r="E1449" s="163" t="s">
        <v>416</v>
      </c>
      <c r="F1449" s="165">
        <f>9946/13</f>
        <v>765.07692307692309</v>
      </c>
      <c r="G1449" s="166" t="s">
        <v>93</v>
      </c>
      <c r="H1449" s="6" t="s">
        <v>5530</v>
      </c>
      <c r="I1449" s="16" t="s">
        <v>480</v>
      </c>
      <c r="J1449" s="312">
        <v>450571</v>
      </c>
      <c r="K1449" s="169" t="s">
        <v>640</v>
      </c>
      <c r="L1449" s="169" t="s">
        <v>640</v>
      </c>
      <c r="M1449" s="329" t="s">
        <v>641</v>
      </c>
      <c r="N1449" s="169" t="s">
        <v>642</v>
      </c>
      <c r="O1449" s="169"/>
      <c r="P1449" s="191"/>
      <c r="Q1449" s="346">
        <v>0.4446</v>
      </c>
      <c r="R1449" s="255" t="s">
        <v>93</v>
      </c>
      <c r="S1449" s="16" t="s">
        <v>481</v>
      </c>
      <c r="T1449" s="16" t="s">
        <v>517</v>
      </c>
      <c r="U1449" s="16" t="s">
        <v>482</v>
      </c>
      <c r="V1449" s="16" t="s">
        <v>482</v>
      </c>
      <c r="W1449" s="16" t="s">
        <v>482</v>
      </c>
      <c r="X1449" s="16" t="s">
        <v>482</v>
      </c>
      <c r="Y1449" s="16" t="s">
        <v>482</v>
      </c>
      <c r="Z1449" s="169"/>
      <c r="AA1449" s="169"/>
      <c r="AB1449" s="169"/>
      <c r="AC1449" s="169"/>
      <c r="AD1449" s="169"/>
      <c r="AE1449" s="16" t="s">
        <v>482</v>
      </c>
      <c r="AF1449" s="169">
        <v>10</v>
      </c>
      <c r="AG1449" s="169">
        <v>10</v>
      </c>
      <c r="AH1449" s="169">
        <v>10</v>
      </c>
      <c r="AI1449" s="169"/>
      <c r="AJ1449" s="169">
        <v>3</v>
      </c>
      <c r="AK1449" s="169" t="s">
        <v>483</v>
      </c>
      <c r="AL1449" s="182">
        <v>43817</v>
      </c>
      <c r="AM1449" s="176">
        <v>10.2753</v>
      </c>
      <c r="AN1449" s="177">
        <v>0.9</v>
      </c>
      <c r="AO1449" s="164"/>
    </row>
    <row r="1450" spans="1:52" s="143" customFormat="1" x14ac:dyDescent="0.2">
      <c r="A1450" s="143">
        <v>790</v>
      </c>
      <c r="B1450" s="143">
        <v>183</v>
      </c>
      <c r="C1450" s="143">
        <v>8</v>
      </c>
      <c r="D1450" s="86" t="s">
        <v>415</v>
      </c>
      <c r="E1450" s="143" t="s">
        <v>416</v>
      </c>
      <c r="F1450" s="187"/>
      <c r="G1450" s="136" t="s">
        <v>93</v>
      </c>
      <c r="H1450" s="6" t="s">
        <v>5530</v>
      </c>
      <c r="I1450" s="16" t="s">
        <v>480</v>
      </c>
      <c r="J1450" s="310">
        <v>450576</v>
      </c>
      <c r="K1450" s="144" t="s">
        <v>5335</v>
      </c>
      <c r="L1450" s="144" t="s">
        <v>5335</v>
      </c>
      <c r="M1450" s="219" t="s">
        <v>5336</v>
      </c>
      <c r="N1450" s="145" t="s">
        <v>5337</v>
      </c>
      <c r="O1450" s="145"/>
      <c r="P1450" s="188" t="s">
        <v>5338</v>
      </c>
      <c r="Q1450" s="373">
        <v>0.4446</v>
      </c>
      <c r="R1450" s="269" t="s">
        <v>93</v>
      </c>
      <c r="S1450" s="54" t="s">
        <v>481</v>
      </c>
      <c r="T1450" s="54" t="s">
        <v>517</v>
      </c>
      <c r="U1450" s="54" t="s">
        <v>482</v>
      </c>
      <c r="V1450" s="54" t="s">
        <v>482</v>
      </c>
      <c r="W1450" s="54" t="s">
        <v>482</v>
      </c>
      <c r="X1450" s="54" t="s">
        <v>482</v>
      </c>
      <c r="Y1450" s="54" t="s">
        <v>482</v>
      </c>
      <c r="Z1450" s="144"/>
      <c r="AA1450" s="144"/>
      <c r="AB1450" s="144"/>
      <c r="AC1450" s="144"/>
      <c r="AD1450" s="144"/>
      <c r="AE1450" s="54" t="s">
        <v>482</v>
      </c>
      <c r="AF1450" s="144">
        <v>10</v>
      </c>
      <c r="AG1450" s="144">
        <v>10</v>
      </c>
      <c r="AH1450" s="144">
        <v>10</v>
      </c>
      <c r="AI1450" s="144"/>
      <c r="AJ1450" s="144">
        <v>3</v>
      </c>
      <c r="AK1450" s="144" t="s">
        <v>483</v>
      </c>
      <c r="AL1450" s="146">
        <v>43817</v>
      </c>
      <c r="AM1450" s="147">
        <v>10.2753</v>
      </c>
      <c r="AN1450" s="148">
        <v>0.9</v>
      </c>
      <c r="AO1450" s="149"/>
      <c r="AP1450" s="149"/>
      <c r="AQ1450" s="149"/>
      <c r="AR1450" s="149"/>
      <c r="AS1450" s="149"/>
      <c r="AT1450" s="149"/>
      <c r="AU1450" s="149"/>
      <c r="AV1450" s="149"/>
      <c r="AW1450" s="149"/>
      <c r="AX1450" s="149"/>
      <c r="AY1450" s="149"/>
      <c r="AZ1450" s="149"/>
    </row>
    <row r="1451" spans="1:52" s="143" customFormat="1" x14ac:dyDescent="0.2">
      <c r="A1451" s="143">
        <v>790</v>
      </c>
      <c r="B1451" s="143">
        <v>183</v>
      </c>
      <c r="C1451" s="143">
        <v>8</v>
      </c>
      <c r="D1451" s="86" t="s">
        <v>415</v>
      </c>
      <c r="F1451" s="187"/>
      <c r="G1451" s="136"/>
      <c r="H1451" s="6" t="s">
        <v>5530</v>
      </c>
      <c r="I1451" s="16" t="s">
        <v>480</v>
      </c>
      <c r="J1451" s="310">
        <v>450581</v>
      </c>
      <c r="K1451" s="144" t="s">
        <v>5339</v>
      </c>
      <c r="L1451" s="144" t="s">
        <v>5339</v>
      </c>
      <c r="M1451" s="219" t="s">
        <v>5340</v>
      </c>
      <c r="N1451" s="219" t="s">
        <v>5341</v>
      </c>
      <c r="O1451" s="145"/>
      <c r="P1451" s="188" t="s">
        <v>5338</v>
      </c>
      <c r="Q1451" s="373">
        <v>0.4446</v>
      </c>
      <c r="R1451" s="269" t="s">
        <v>93</v>
      </c>
      <c r="S1451" s="54" t="s">
        <v>481</v>
      </c>
      <c r="T1451" s="54" t="s">
        <v>517</v>
      </c>
      <c r="U1451" s="54" t="s">
        <v>482</v>
      </c>
      <c r="V1451" s="54" t="s">
        <v>482</v>
      </c>
      <c r="W1451" s="54" t="s">
        <v>482</v>
      </c>
      <c r="X1451" s="54" t="s">
        <v>482</v>
      </c>
      <c r="Y1451" s="54" t="s">
        <v>482</v>
      </c>
      <c r="Z1451" s="144"/>
      <c r="AA1451" s="144"/>
      <c r="AB1451" s="144"/>
      <c r="AC1451" s="144"/>
      <c r="AD1451" s="144"/>
      <c r="AE1451" s="54" t="s">
        <v>482</v>
      </c>
      <c r="AF1451" s="144">
        <v>10</v>
      </c>
      <c r="AG1451" s="144">
        <v>10</v>
      </c>
      <c r="AH1451" s="144">
        <v>10</v>
      </c>
      <c r="AI1451" s="144"/>
      <c r="AJ1451" s="144">
        <v>3</v>
      </c>
      <c r="AK1451" s="144" t="s">
        <v>483</v>
      </c>
      <c r="AL1451" s="146">
        <v>43817</v>
      </c>
      <c r="AM1451" s="147">
        <v>10.2753</v>
      </c>
      <c r="AN1451" s="148">
        <v>0.9</v>
      </c>
      <c r="AO1451" s="149"/>
      <c r="AP1451" s="149"/>
      <c r="AQ1451" s="149"/>
      <c r="AR1451" s="149"/>
      <c r="AS1451" s="149"/>
      <c r="AT1451" s="149"/>
      <c r="AU1451" s="149"/>
      <c r="AV1451" s="149"/>
      <c r="AW1451" s="149"/>
      <c r="AX1451" s="149"/>
      <c r="AY1451" s="149"/>
      <c r="AZ1451" s="149"/>
    </row>
    <row r="1452" spans="1:52" s="155" customFormat="1" ht="13.5" customHeight="1" x14ac:dyDescent="0.25">
      <c r="A1452" s="163">
        <v>790</v>
      </c>
      <c r="B1452" s="163">
        <v>183</v>
      </c>
      <c r="C1452" s="163">
        <v>9</v>
      </c>
      <c r="D1452" s="20" t="s">
        <v>417</v>
      </c>
      <c r="E1452" s="163" t="s">
        <v>418</v>
      </c>
      <c r="F1452" s="165">
        <f>9946/13</f>
        <v>765.07692307692309</v>
      </c>
      <c r="G1452" s="166" t="s">
        <v>93</v>
      </c>
      <c r="H1452" s="6" t="s">
        <v>5530</v>
      </c>
      <c r="I1452" s="16" t="s">
        <v>480</v>
      </c>
      <c r="J1452" s="312">
        <v>452820</v>
      </c>
      <c r="K1452" s="169" t="s">
        <v>643</v>
      </c>
      <c r="L1452" s="169" t="s">
        <v>643</v>
      </c>
      <c r="M1452" s="329" t="s">
        <v>644</v>
      </c>
      <c r="N1452" s="169" t="s">
        <v>645</v>
      </c>
      <c r="O1452" s="16"/>
      <c r="P1452" s="191"/>
      <c r="Q1452" s="346">
        <v>5.8566666666666656</v>
      </c>
      <c r="R1452" s="255" t="s">
        <v>93</v>
      </c>
      <c r="S1452" s="16" t="s">
        <v>481</v>
      </c>
      <c r="T1452" s="16" t="s">
        <v>517</v>
      </c>
      <c r="U1452" s="16" t="s">
        <v>482</v>
      </c>
      <c r="V1452" s="16" t="s">
        <v>482</v>
      </c>
      <c r="W1452" s="16" t="s">
        <v>482</v>
      </c>
      <c r="X1452" s="16" t="s">
        <v>482</v>
      </c>
      <c r="Y1452" s="16" t="s">
        <v>482</v>
      </c>
      <c r="Z1452" s="169"/>
      <c r="AA1452" s="169"/>
      <c r="AB1452" s="169"/>
      <c r="AC1452" s="169"/>
      <c r="AD1452" s="169"/>
      <c r="AE1452" s="16" t="s">
        <v>482</v>
      </c>
      <c r="AF1452" s="169">
        <v>10</v>
      </c>
      <c r="AG1452" s="169">
        <v>10</v>
      </c>
      <c r="AH1452" s="169">
        <v>10</v>
      </c>
      <c r="AI1452" s="169"/>
      <c r="AJ1452" s="169">
        <v>3</v>
      </c>
      <c r="AK1452" s="169" t="s">
        <v>483</v>
      </c>
      <c r="AL1452" s="182">
        <v>43817</v>
      </c>
      <c r="AM1452" s="176">
        <v>10.2753</v>
      </c>
      <c r="AN1452" s="177">
        <v>0.9</v>
      </c>
      <c r="AO1452" s="164"/>
    </row>
    <row r="1453" spans="1:52" s="143" customFormat="1" x14ac:dyDescent="0.2">
      <c r="A1453" s="143">
        <v>790</v>
      </c>
      <c r="B1453" s="143">
        <v>183</v>
      </c>
      <c r="C1453" s="143">
        <v>9</v>
      </c>
      <c r="D1453" s="86" t="s">
        <v>417</v>
      </c>
      <c r="E1453" s="143" t="s">
        <v>418</v>
      </c>
      <c r="F1453" s="187"/>
      <c r="G1453" s="136" t="s">
        <v>93</v>
      </c>
      <c r="H1453" s="6" t="s">
        <v>5530</v>
      </c>
      <c r="I1453" s="16" t="s">
        <v>480</v>
      </c>
      <c r="J1453" s="310">
        <v>452821</v>
      </c>
      <c r="K1453" s="144" t="s">
        <v>5342</v>
      </c>
      <c r="L1453" s="144" t="s">
        <v>5342</v>
      </c>
      <c r="M1453" s="219" t="s">
        <v>5343</v>
      </c>
      <c r="N1453" s="145" t="s">
        <v>5344</v>
      </c>
      <c r="O1453" s="220"/>
      <c r="P1453" s="188" t="s">
        <v>5345</v>
      </c>
      <c r="Q1453" s="373">
        <v>5.8566666666666656</v>
      </c>
      <c r="R1453" s="269" t="s">
        <v>93</v>
      </c>
      <c r="S1453" s="54" t="s">
        <v>481</v>
      </c>
      <c r="T1453" s="54" t="s">
        <v>517</v>
      </c>
      <c r="U1453" s="54" t="s">
        <v>482</v>
      </c>
      <c r="V1453" s="54" t="s">
        <v>482</v>
      </c>
      <c r="W1453" s="54" t="s">
        <v>482</v>
      </c>
      <c r="X1453" s="54" t="s">
        <v>482</v>
      </c>
      <c r="Y1453" s="54" t="s">
        <v>482</v>
      </c>
      <c r="Z1453" s="144"/>
      <c r="AA1453" s="144"/>
      <c r="AB1453" s="144"/>
      <c r="AC1453" s="144"/>
      <c r="AD1453" s="144"/>
      <c r="AE1453" s="54" t="s">
        <v>482</v>
      </c>
      <c r="AF1453" s="144">
        <v>10</v>
      </c>
      <c r="AG1453" s="144">
        <v>10</v>
      </c>
      <c r="AH1453" s="144">
        <v>10</v>
      </c>
      <c r="AI1453" s="144"/>
      <c r="AJ1453" s="144">
        <v>3</v>
      </c>
      <c r="AK1453" s="144" t="s">
        <v>483</v>
      </c>
      <c r="AL1453" s="146">
        <v>43817</v>
      </c>
      <c r="AM1453" s="147">
        <v>10.2753</v>
      </c>
      <c r="AN1453" s="148">
        <v>0.9</v>
      </c>
      <c r="AO1453" s="149"/>
      <c r="AP1453" s="149"/>
      <c r="AQ1453" s="149"/>
      <c r="AR1453" s="149"/>
      <c r="AS1453" s="149"/>
      <c r="AT1453" s="149"/>
      <c r="AU1453" s="149"/>
      <c r="AV1453" s="149"/>
      <c r="AW1453" s="149"/>
      <c r="AX1453" s="149"/>
      <c r="AY1453" s="149"/>
      <c r="AZ1453" s="149"/>
    </row>
    <row r="1454" spans="1:52" s="143" customFormat="1" x14ac:dyDescent="0.2">
      <c r="A1454" s="143">
        <v>790</v>
      </c>
      <c r="B1454" s="143">
        <v>183</v>
      </c>
      <c r="C1454" s="143">
        <v>9</v>
      </c>
      <c r="D1454" s="86" t="s">
        <v>417</v>
      </c>
      <c r="F1454" s="187"/>
      <c r="G1454" s="136"/>
      <c r="H1454" s="6" t="s">
        <v>5530</v>
      </c>
      <c r="I1454" s="16" t="s">
        <v>480</v>
      </c>
      <c r="J1454" s="310">
        <v>452822</v>
      </c>
      <c r="K1454" s="144" t="s">
        <v>5346</v>
      </c>
      <c r="L1454" s="144" t="s">
        <v>5346</v>
      </c>
      <c r="M1454" s="219" t="s">
        <v>5347</v>
      </c>
      <c r="N1454" s="145" t="s">
        <v>5348</v>
      </c>
      <c r="O1454" s="220"/>
      <c r="P1454" s="188" t="s">
        <v>5345</v>
      </c>
      <c r="Q1454" s="373">
        <v>5.8566666666666656</v>
      </c>
      <c r="R1454" s="269" t="s">
        <v>93</v>
      </c>
      <c r="S1454" s="54" t="s">
        <v>481</v>
      </c>
      <c r="T1454" s="54" t="s">
        <v>517</v>
      </c>
      <c r="U1454" s="54" t="s">
        <v>482</v>
      </c>
      <c r="V1454" s="54" t="s">
        <v>482</v>
      </c>
      <c r="W1454" s="54" t="s">
        <v>482</v>
      </c>
      <c r="X1454" s="54" t="s">
        <v>482</v>
      </c>
      <c r="Y1454" s="54" t="s">
        <v>482</v>
      </c>
      <c r="Z1454" s="144"/>
      <c r="AA1454" s="144"/>
      <c r="AB1454" s="144"/>
      <c r="AC1454" s="144"/>
      <c r="AD1454" s="144"/>
      <c r="AE1454" s="54" t="s">
        <v>482</v>
      </c>
      <c r="AF1454" s="144">
        <v>10</v>
      </c>
      <c r="AG1454" s="144">
        <v>10</v>
      </c>
      <c r="AH1454" s="144">
        <v>10</v>
      </c>
      <c r="AI1454" s="144"/>
      <c r="AJ1454" s="144">
        <v>3</v>
      </c>
      <c r="AK1454" s="144" t="s">
        <v>483</v>
      </c>
      <c r="AL1454" s="146">
        <v>43817</v>
      </c>
      <c r="AM1454" s="147">
        <v>10.2753</v>
      </c>
      <c r="AN1454" s="148">
        <v>0.9</v>
      </c>
      <c r="AO1454" s="149"/>
      <c r="AP1454" s="149"/>
      <c r="AQ1454" s="149"/>
      <c r="AR1454" s="149"/>
      <c r="AS1454" s="149"/>
      <c r="AT1454" s="149"/>
      <c r="AU1454" s="149"/>
      <c r="AV1454" s="149"/>
      <c r="AW1454" s="149"/>
      <c r="AX1454" s="149"/>
      <c r="AY1454" s="149"/>
      <c r="AZ1454" s="149"/>
    </row>
    <row r="1455" spans="1:52" s="143" customFormat="1" x14ac:dyDescent="0.2">
      <c r="A1455" s="143">
        <v>790</v>
      </c>
      <c r="B1455" s="143">
        <v>183</v>
      </c>
      <c r="C1455" s="143">
        <v>9</v>
      </c>
      <c r="D1455" s="86" t="s">
        <v>417</v>
      </c>
      <c r="F1455" s="187"/>
      <c r="G1455" s="136"/>
      <c r="H1455" s="6" t="s">
        <v>5530</v>
      </c>
      <c r="I1455" s="16" t="s">
        <v>480</v>
      </c>
      <c r="J1455" s="310">
        <v>452823</v>
      </c>
      <c r="K1455" s="144" t="s">
        <v>5349</v>
      </c>
      <c r="L1455" s="144" t="s">
        <v>5349</v>
      </c>
      <c r="M1455" s="219" t="s">
        <v>5350</v>
      </c>
      <c r="N1455" s="145" t="s">
        <v>5351</v>
      </c>
      <c r="O1455" s="220"/>
      <c r="P1455" s="188" t="s">
        <v>5345</v>
      </c>
      <c r="Q1455" s="373">
        <v>5.8566666666666656</v>
      </c>
      <c r="R1455" s="269" t="s">
        <v>93</v>
      </c>
      <c r="S1455" s="54" t="s">
        <v>481</v>
      </c>
      <c r="T1455" s="54" t="s">
        <v>517</v>
      </c>
      <c r="U1455" s="54" t="s">
        <v>482</v>
      </c>
      <c r="V1455" s="54" t="s">
        <v>482</v>
      </c>
      <c r="W1455" s="54" t="s">
        <v>482</v>
      </c>
      <c r="X1455" s="54" t="s">
        <v>482</v>
      </c>
      <c r="Y1455" s="54" t="s">
        <v>482</v>
      </c>
      <c r="Z1455" s="144"/>
      <c r="AA1455" s="144"/>
      <c r="AB1455" s="144"/>
      <c r="AC1455" s="144"/>
      <c r="AD1455" s="144"/>
      <c r="AE1455" s="54" t="s">
        <v>482</v>
      </c>
      <c r="AF1455" s="144">
        <v>10</v>
      </c>
      <c r="AG1455" s="144">
        <v>10</v>
      </c>
      <c r="AH1455" s="144">
        <v>10</v>
      </c>
      <c r="AI1455" s="144"/>
      <c r="AJ1455" s="144">
        <v>3</v>
      </c>
      <c r="AK1455" s="144" t="s">
        <v>483</v>
      </c>
      <c r="AL1455" s="146">
        <v>43817</v>
      </c>
      <c r="AM1455" s="147">
        <v>10.2753</v>
      </c>
      <c r="AN1455" s="148">
        <v>0.9</v>
      </c>
      <c r="AO1455" s="149"/>
      <c r="AP1455" s="149"/>
      <c r="AQ1455" s="149"/>
      <c r="AR1455" s="149"/>
      <c r="AS1455" s="149"/>
      <c r="AT1455" s="149"/>
      <c r="AU1455" s="149"/>
      <c r="AV1455" s="149"/>
      <c r="AW1455" s="149"/>
      <c r="AX1455" s="149"/>
      <c r="AY1455" s="149"/>
      <c r="AZ1455" s="149"/>
    </row>
    <row r="1456" spans="1:52" s="143" customFormat="1" x14ac:dyDescent="0.2">
      <c r="A1456" s="143">
        <v>790</v>
      </c>
      <c r="B1456" s="143">
        <v>183</v>
      </c>
      <c r="C1456" s="143">
        <v>9</v>
      </c>
      <c r="D1456" s="86" t="s">
        <v>417</v>
      </c>
      <c r="F1456" s="187"/>
      <c r="G1456" s="136"/>
      <c r="H1456" s="6" t="s">
        <v>5530</v>
      </c>
      <c r="I1456" s="16" t="s">
        <v>480</v>
      </c>
      <c r="J1456" s="310">
        <v>452824</v>
      </c>
      <c r="K1456" s="144" t="s">
        <v>5352</v>
      </c>
      <c r="L1456" s="144" t="s">
        <v>5352</v>
      </c>
      <c r="M1456" s="219" t="s">
        <v>5353</v>
      </c>
      <c r="N1456" s="145" t="s">
        <v>5354</v>
      </c>
      <c r="O1456" s="220"/>
      <c r="P1456" s="188" t="s">
        <v>5345</v>
      </c>
      <c r="Q1456" s="373">
        <v>5.8566666666666656</v>
      </c>
      <c r="R1456" s="269" t="s">
        <v>93</v>
      </c>
      <c r="S1456" s="54" t="s">
        <v>481</v>
      </c>
      <c r="T1456" s="54" t="s">
        <v>517</v>
      </c>
      <c r="U1456" s="54" t="s">
        <v>482</v>
      </c>
      <c r="V1456" s="54" t="s">
        <v>482</v>
      </c>
      <c r="W1456" s="54" t="s">
        <v>482</v>
      </c>
      <c r="X1456" s="54" t="s">
        <v>482</v>
      </c>
      <c r="Y1456" s="54" t="s">
        <v>482</v>
      </c>
      <c r="Z1456" s="144"/>
      <c r="AA1456" s="144"/>
      <c r="AB1456" s="144"/>
      <c r="AC1456" s="144"/>
      <c r="AD1456" s="144"/>
      <c r="AE1456" s="54" t="s">
        <v>482</v>
      </c>
      <c r="AF1456" s="144">
        <v>10</v>
      </c>
      <c r="AG1456" s="144">
        <v>10</v>
      </c>
      <c r="AH1456" s="144">
        <v>10</v>
      </c>
      <c r="AI1456" s="144"/>
      <c r="AJ1456" s="144">
        <v>3</v>
      </c>
      <c r="AK1456" s="144" t="s">
        <v>483</v>
      </c>
      <c r="AL1456" s="146">
        <v>43817</v>
      </c>
      <c r="AM1456" s="147">
        <v>10.2753</v>
      </c>
      <c r="AN1456" s="148">
        <v>0.9</v>
      </c>
      <c r="AO1456" s="149"/>
      <c r="AP1456" s="149"/>
      <c r="AQ1456" s="149"/>
      <c r="AR1456" s="149"/>
      <c r="AS1456" s="149"/>
      <c r="AT1456" s="149"/>
      <c r="AU1456" s="149"/>
      <c r="AV1456" s="149"/>
      <c r="AW1456" s="149"/>
      <c r="AX1456" s="149"/>
      <c r="AY1456" s="149"/>
      <c r="AZ1456" s="149"/>
    </row>
    <row r="1457" spans="1:52" s="143" customFormat="1" x14ac:dyDescent="0.2">
      <c r="A1457" s="143">
        <v>790</v>
      </c>
      <c r="B1457" s="143">
        <v>183</v>
      </c>
      <c r="C1457" s="143">
        <v>9</v>
      </c>
      <c r="D1457" s="86" t="s">
        <v>417</v>
      </c>
      <c r="F1457" s="187"/>
      <c r="G1457" s="136"/>
      <c r="H1457" s="6" t="s">
        <v>5530</v>
      </c>
      <c r="I1457" s="16" t="s">
        <v>480</v>
      </c>
      <c r="J1457" s="310">
        <v>452825</v>
      </c>
      <c r="K1457" s="144" t="s">
        <v>5355</v>
      </c>
      <c r="L1457" s="144" t="s">
        <v>5355</v>
      </c>
      <c r="M1457" s="219" t="s">
        <v>5356</v>
      </c>
      <c r="N1457" s="145" t="s">
        <v>5357</v>
      </c>
      <c r="O1457" s="220"/>
      <c r="P1457" s="188" t="s">
        <v>5345</v>
      </c>
      <c r="Q1457" s="373">
        <v>5.8566666666666656</v>
      </c>
      <c r="R1457" s="269" t="s">
        <v>93</v>
      </c>
      <c r="S1457" s="54" t="s">
        <v>481</v>
      </c>
      <c r="T1457" s="54" t="s">
        <v>517</v>
      </c>
      <c r="U1457" s="54" t="s">
        <v>482</v>
      </c>
      <c r="V1457" s="54" t="s">
        <v>482</v>
      </c>
      <c r="W1457" s="54" t="s">
        <v>482</v>
      </c>
      <c r="X1457" s="54" t="s">
        <v>482</v>
      </c>
      <c r="Y1457" s="54" t="s">
        <v>482</v>
      </c>
      <c r="Z1457" s="144"/>
      <c r="AA1457" s="144"/>
      <c r="AB1457" s="144"/>
      <c r="AC1457" s="144"/>
      <c r="AD1457" s="144"/>
      <c r="AE1457" s="54" t="s">
        <v>482</v>
      </c>
      <c r="AF1457" s="144">
        <v>10</v>
      </c>
      <c r="AG1457" s="144">
        <v>10</v>
      </c>
      <c r="AH1457" s="144">
        <v>10</v>
      </c>
      <c r="AI1457" s="144"/>
      <c r="AJ1457" s="144">
        <v>3</v>
      </c>
      <c r="AK1457" s="144" t="s">
        <v>483</v>
      </c>
      <c r="AL1457" s="146">
        <v>43817</v>
      </c>
      <c r="AM1457" s="147">
        <v>10.2753</v>
      </c>
      <c r="AN1457" s="148">
        <v>0.9</v>
      </c>
      <c r="AO1457" s="149"/>
      <c r="AP1457" s="149"/>
      <c r="AQ1457" s="149"/>
      <c r="AR1457" s="149"/>
      <c r="AS1457" s="149"/>
      <c r="AT1457" s="149"/>
      <c r="AU1457" s="149"/>
      <c r="AV1457" s="149"/>
      <c r="AW1457" s="149"/>
      <c r="AX1457" s="149"/>
      <c r="AY1457" s="149"/>
      <c r="AZ1457" s="149"/>
    </row>
    <row r="1458" spans="1:52" s="143" customFormat="1" x14ac:dyDescent="0.2">
      <c r="A1458" s="143">
        <v>790</v>
      </c>
      <c r="B1458" s="143">
        <v>183</v>
      </c>
      <c r="C1458" s="143">
        <v>9</v>
      </c>
      <c r="D1458" s="86" t="s">
        <v>417</v>
      </c>
      <c r="F1458" s="187"/>
      <c r="G1458" s="136"/>
      <c r="H1458" s="6" t="s">
        <v>5530</v>
      </c>
      <c r="I1458" s="16" t="s">
        <v>480</v>
      </c>
      <c r="J1458" s="310">
        <v>452826</v>
      </c>
      <c r="K1458" s="144" t="s">
        <v>5358</v>
      </c>
      <c r="L1458" s="144" t="s">
        <v>5358</v>
      </c>
      <c r="M1458" s="219" t="s">
        <v>5359</v>
      </c>
      <c r="N1458" s="145" t="s">
        <v>5360</v>
      </c>
      <c r="O1458" s="220"/>
      <c r="P1458" s="188" t="s">
        <v>5345</v>
      </c>
      <c r="Q1458" s="373">
        <v>5.8566666666666656</v>
      </c>
      <c r="R1458" s="269" t="s">
        <v>93</v>
      </c>
      <c r="S1458" s="54" t="s">
        <v>481</v>
      </c>
      <c r="T1458" s="54" t="s">
        <v>517</v>
      </c>
      <c r="U1458" s="54" t="s">
        <v>482</v>
      </c>
      <c r="V1458" s="54" t="s">
        <v>482</v>
      </c>
      <c r="W1458" s="54" t="s">
        <v>482</v>
      </c>
      <c r="X1458" s="54" t="s">
        <v>482</v>
      </c>
      <c r="Y1458" s="54" t="s">
        <v>482</v>
      </c>
      <c r="Z1458" s="144"/>
      <c r="AA1458" s="144"/>
      <c r="AB1458" s="144"/>
      <c r="AC1458" s="144"/>
      <c r="AD1458" s="144"/>
      <c r="AE1458" s="54" t="s">
        <v>482</v>
      </c>
      <c r="AF1458" s="144">
        <v>10</v>
      </c>
      <c r="AG1458" s="144">
        <v>10</v>
      </c>
      <c r="AH1458" s="144">
        <v>10</v>
      </c>
      <c r="AI1458" s="144"/>
      <c r="AJ1458" s="144">
        <v>3</v>
      </c>
      <c r="AK1458" s="144" t="s">
        <v>483</v>
      </c>
      <c r="AL1458" s="146">
        <v>43817</v>
      </c>
      <c r="AM1458" s="147">
        <v>10.2753</v>
      </c>
      <c r="AN1458" s="148">
        <v>0.9</v>
      </c>
      <c r="AO1458" s="149"/>
      <c r="AP1458" s="149"/>
      <c r="AQ1458" s="149"/>
      <c r="AR1458" s="149"/>
      <c r="AS1458" s="149"/>
      <c r="AT1458" s="149"/>
      <c r="AU1458" s="149"/>
      <c r="AV1458" s="149"/>
      <c r="AW1458" s="149"/>
      <c r="AX1458" s="149"/>
      <c r="AY1458" s="149"/>
      <c r="AZ1458" s="149"/>
    </row>
    <row r="1459" spans="1:52" s="143" customFormat="1" x14ac:dyDescent="0.2">
      <c r="A1459" s="143">
        <v>790</v>
      </c>
      <c r="B1459" s="143">
        <v>183</v>
      </c>
      <c r="C1459" s="143">
        <v>9</v>
      </c>
      <c r="D1459" s="86" t="s">
        <v>417</v>
      </c>
      <c r="F1459" s="187"/>
      <c r="G1459" s="136"/>
      <c r="H1459" s="6" t="s">
        <v>5530</v>
      </c>
      <c r="I1459" s="16" t="s">
        <v>480</v>
      </c>
      <c r="J1459" s="310">
        <v>450592</v>
      </c>
      <c r="K1459" s="144" t="s">
        <v>5361</v>
      </c>
      <c r="L1459" s="144" t="s">
        <v>5361</v>
      </c>
      <c r="M1459" s="219" t="s">
        <v>5362</v>
      </c>
      <c r="N1459" s="145" t="s">
        <v>5363</v>
      </c>
      <c r="O1459" s="145"/>
      <c r="P1459" s="188" t="s">
        <v>5345</v>
      </c>
      <c r="Q1459" s="373">
        <v>5.8566666666666656</v>
      </c>
      <c r="R1459" s="269" t="s">
        <v>93</v>
      </c>
      <c r="S1459" s="54" t="s">
        <v>481</v>
      </c>
      <c r="T1459" s="54" t="s">
        <v>517</v>
      </c>
      <c r="U1459" s="54" t="s">
        <v>482</v>
      </c>
      <c r="V1459" s="54" t="s">
        <v>482</v>
      </c>
      <c r="W1459" s="54" t="s">
        <v>482</v>
      </c>
      <c r="X1459" s="54" t="s">
        <v>482</v>
      </c>
      <c r="Y1459" s="54" t="s">
        <v>482</v>
      </c>
      <c r="Z1459" s="144"/>
      <c r="AA1459" s="144"/>
      <c r="AB1459" s="144"/>
      <c r="AC1459" s="144"/>
      <c r="AD1459" s="144"/>
      <c r="AE1459" s="54" t="s">
        <v>482</v>
      </c>
      <c r="AF1459" s="144">
        <v>10</v>
      </c>
      <c r="AG1459" s="144">
        <v>10</v>
      </c>
      <c r="AH1459" s="144">
        <v>10</v>
      </c>
      <c r="AI1459" s="144"/>
      <c r="AJ1459" s="144">
        <v>3</v>
      </c>
      <c r="AK1459" s="144" t="s">
        <v>483</v>
      </c>
      <c r="AL1459" s="146">
        <v>43817</v>
      </c>
      <c r="AM1459" s="147">
        <v>10.2753</v>
      </c>
      <c r="AN1459" s="148">
        <v>0.9</v>
      </c>
      <c r="AO1459" s="149"/>
      <c r="AP1459" s="149"/>
      <c r="AQ1459" s="149"/>
      <c r="AR1459" s="149"/>
      <c r="AS1459" s="149"/>
      <c r="AT1459" s="149"/>
      <c r="AU1459" s="149"/>
      <c r="AV1459" s="149"/>
      <c r="AW1459" s="149"/>
      <c r="AX1459" s="149"/>
      <c r="AY1459" s="149"/>
      <c r="AZ1459" s="149"/>
    </row>
    <row r="1460" spans="1:52" s="155" customFormat="1" ht="13.5" customHeight="1" x14ac:dyDescent="0.25">
      <c r="A1460" s="163">
        <v>790</v>
      </c>
      <c r="B1460" s="163">
        <v>183</v>
      </c>
      <c r="C1460" s="163">
        <v>10</v>
      </c>
      <c r="D1460" s="20" t="s">
        <v>419</v>
      </c>
      <c r="E1460" s="163" t="s">
        <v>420</v>
      </c>
      <c r="F1460" s="165">
        <f>9946/13</f>
        <v>765.07692307692309</v>
      </c>
      <c r="G1460" s="166" t="s">
        <v>93</v>
      </c>
      <c r="H1460" s="6" t="s">
        <v>5530</v>
      </c>
      <c r="I1460" s="16" t="s">
        <v>480</v>
      </c>
      <c r="J1460" s="312">
        <v>451158</v>
      </c>
      <c r="K1460" s="169" t="s">
        <v>646</v>
      </c>
      <c r="L1460" s="169" t="s">
        <v>646</v>
      </c>
      <c r="M1460" s="329" t="s">
        <v>647</v>
      </c>
      <c r="N1460" s="169" t="s">
        <v>648</v>
      </c>
      <c r="O1460" s="169"/>
      <c r="P1460" s="191"/>
      <c r="Q1460" s="346">
        <v>13.002857142857144</v>
      </c>
      <c r="R1460" s="255" t="s">
        <v>93</v>
      </c>
      <c r="S1460" s="16" t="s">
        <v>481</v>
      </c>
      <c r="T1460" s="16" t="s">
        <v>517</v>
      </c>
      <c r="U1460" s="16" t="s">
        <v>482</v>
      </c>
      <c r="V1460" s="16" t="s">
        <v>482</v>
      </c>
      <c r="W1460" s="16" t="s">
        <v>482</v>
      </c>
      <c r="X1460" s="16" t="s">
        <v>482</v>
      </c>
      <c r="Y1460" s="16" t="s">
        <v>482</v>
      </c>
      <c r="Z1460" s="169"/>
      <c r="AA1460" s="169"/>
      <c r="AB1460" s="169"/>
      <c r="AC1460" s="169"/>
      <c r="AD1460" s="169"/>
      <c r="AE1460" s="16" t="s">
        <v>482</v>
      </c>
      <c r="AF1460" s="169">
        <v>10</v>
      </c>
      <c r="AG1460" s="169">
        <v>10</v>
      </c>
      <c r="AH1460" s="169">
        <v>10</v>
      </c>
      <c r="AI1460" s="169"/>
      <c r="AJ1460" s="169">
        <v>3</v>
      </c>
      <c r="AK1460" s="169" t="s">
        <v>483</v>
      </c>
      <c r="AL1460" s="182">
        <v>43817</v>
      </c>
      <c r="AM1460" s="176">
        <v>10.2753</v>
      </c>
      <c r="AN1460" s="177">
        <v>0.9</v>
      </c>
      <c r="AO1460" s="164"/>
    </row>
    <row r="1461" spans="1:52" s="143" customFormat="1" x14ac:dyDescent="0.2">
      <c r="A1461" s="143">
        <v>790</v>
      </c>
      <c r="B1461" s="143">
        <v>183</v>
      </c>
      <c r="C1461" s="143">
        <v>10</v>
      </c>
      <c r="D1461" s="86" t="s">
        <v>419</v>
      </c>
      <c r="E1461" s="143" t="s">
        <v>420</v>
      </c>
      <c r="F1461" s="187"/>
      <c r="G1461" s="136" t="s">
        <v>93</v>
      </c>
      <c r="H1461" s="6" t="s">
        <v>5530</v>
      </c>
      <c r="I1461" s="16" t="s">
        <v>480</v>
      </c>
      <c r="J1461" s="310">
        <v>451159</v>
      </c>
      <c r="K1461" s="144" t="s">
        <v>5364</v>
      </c>
      <c r="L1461" s="144" t="s">
        <v>5364</v>
      </c>
      <c r="M1461" s="219" t="s">
        <v>5365</v>
      </c>
      <c r="N1461" s="145" t="s">
        <v>5366</v>
      </c>
      <c r="O1461" s="145"/>
      <c r="P1461" s="188" t="s">
        <v>5367</v>
      </c>
      <c r="Q1461" s="373">
        <v>13.002857142857144</v>
      </c>
      <c r="R1461" s="269" t="s">
        <v>93</v>
      </c>
      <c r="S1461" s="54" t="s">
        <v>481</v>
      </c>
      <c r="T1461" s="54" t="s">
        <v>517</v>
      </c>
      <c r="U1461" s="54" t="s">
        <v>482</v>
      </c>
      <c r="V1461" s="54" t="s">
        <v>482</v>
      </c>
      <c r="W1461" s="54" t="s">
        <v>482</v>
      </c>
      <c r="X1461" s="54" t="s">
        <v>482</v>
      </c>
      <c r="Y1461" s="54" t="s">
        <v>482</v>
      </c>
      <c r="Z1461" s="144"/>
      <c r="AA1461" s="144"/>
      <c r="AB1461" s="144"/>
      <c r="AC1461" s="144"/>
      <c r="AD1461" s="144"/>
      <c r="AE1461" s="54" t="s">
        <v>482</v>
      </c>
      <c r="AF1461" s="144">
        <v>10</v>
      </c>
      <c r="AG1461" s="144">
        <v>10</v>
      </c>
      <c r="AH1461" s="144">
        <v>10</v>
      </c>
      <c r="AI1461" s="144"/>
      <c r="AJ1461" s="144">
        <v>3</v>
      </c>
      <c r="AK1461" s="144" t="s">
        <v>483</v>
      </c>
      <c r="AL1461" s="146">
        <v>43817</v>
      </c>
      <c r="AM1461" s="147">
        <v>10.2753</v>
      </c>
      <c r="AN1461" s="148">
        <v>0.9</v>
      </c>
      <c r="AO1461" s="149"/>
      <c r="AP1461" s="149"/>
      <c r="AQ1461" s="149"/>
      <c r="AR1461" s="149"/>
      <c r="AS1461" s="149"/>
      <c r="AT1461" s="149"/>
      <c r="AU1461" s="149"/>
      <c r="AV1461" s="149"/>
      <c r="AW1461" s="149"/>
      <c r="AX1461" s="149"/>
      <c r="AY1461" s="149"/>
      <c r="AZ1461" s="149"/>
    </row>
    <row r="1462" spans="1:52" s="143" customFormat="1" x14ac:dyDescent="0.2">
      <c r="A1462" s="143">
        <v>790</v>
      </c>
      <c r="B1462" s="143">
        <v>183</v>
      </c>
      <c r="C1462" s="143">
        <v>10</v>
      </c>
      <c r="D1462" s="86" t="s">
        <v>419</v>
      </c>
      <c r="F1462" s="187"/>
      <c r="G1462" s="136"/>
      <c r="H1462" s="6" t="s">
        <v>5530</v>
      </c>
      <c r="I1462" s="16" t="s">
        <v>480</v>
      </c>
      <c r="J1462" s="310">
        <v>451160</v>
      </c>
      <c r="K1462" s="144" t="s">
        <v>5368</v>
      </c>
      <c r="L1462" s="144" t="s">
        <v>5368</v>
      </c>
      <c r="M1462" s="219" t="s">
        <v>5369</v>
      </c>
      <c r="N1462" s="145" t="s">
        <v>5370</v>
      </c>
      <c r="O1462" s="145"/>
      <c r="P1462" s="188" t="s">
        <v>5367</v>
      </c>
      <c r="Q1462" s="373">
        <v>13.002857142857144</v>
      </c>
      <c r="R1462" s="269" t="s">
        <v>93</v>
      </c>
      <c r="S1462" s="54" t="s">
        <v>481</v>
      </c>
      <c r="T1462" s="54" t="s">
        <v>517</v>
      </c>
      <c r="U1462" s="54" t="s">
        <v>482</v>
      </c>
      <c r="V1462" s="54" t="s">
        <v>482</v>
      </c>
      <c r="W1462" s="54" t="s">
        <v>482</v>
      </c>
      <c r="X1462" s="54" t="s">
        <v>482</v>
      </c>
      <c r="Y1462" s="54" t="s">
        <v>482</v>
      </c>
      <c r="Z1462" s="144"/>
      <c r="AA1462" s="144"/>
      <c r="AB1462" s="144"/>
      <c r="AC1462" s="144"/>
      <c r="AD1462" s="144"/>
      <c r="AE1462" s="54" t="s">
        <v>482</v>
      </c>
      <c r="AF1462" s="144">
        <v>10</v>
      </c>
      <c r="AG1462" s="144">
        <v>10</v>
      </c>
      <c r="AH1462" s="144">
        <v>10</v>
      </c>
      <c r="AI1462" s="144"/>
      <c r="AJ1462" s="144">
        <v>3</v>
      </c>
      <c r="AK1462" s="144" t="s">
        <v>483</v>
      </c>
      <c r="AL1462" s="146">
        <v>43817</v>
      </c>
      <c r="AM1462" s="147">
        <v>10.2753</v>
      </c>
      <c r="AN1462" s="148">
        <v>0.9</v>
      </c>
      <c r="AO1462" s="149"/>
      <c r="AP1462" s="149"/>
      <c r="AQ1462" s="149"/>
      <c r="AR1462" s="149"/>
      <c r="AS1462" s="149"/>
      <c r="AT1462" s="149"/>
      <c r="AU1462" s="149"/>
      <c r="AV1462" s="149"/>
      <c r="AW1462" s="149"/>
      <c r="AX1462" s="149"/>
      <c r="AY1462" s="149"/>
      <c r="AZ1462" s="149"/>
    </row>
    <row r="1463" spans="1:52" s="143" customFormat="1" x14ac:dyDescent="0.2">
      <c r="A1463" s="143">
        <v>790</v>
      </c>
      <c r="B1463" s="143">
        <v>183</v>
      </c>
      <c r="C1463" s="143">
        <v>10</v>
      </c>
      <c r="D1463" s="86" t="s">
        <v>419</v>
      </c>
      <c r="F1463" s="187"/>
      <c r="G1463" s="136"/>
      <c r="H1463" s="6" t="s">
        <v>5530</v>
      </c>
      <c r="I1463" s="16" t="s">
        <v>480</v>
      </c>
      <c r="J1463" s="310">
        <v>451161</v>
      </c>
      <c r="K1463" s="144" t="s">
        <v>5371</v>
      </c>
      <c r="L1463" s="144" t="s">
        <v>5371</v>
      </c>
      <c r="M1463" s="219" t="s">
        <v>5372</v>
      </c>
      <c r="N1463" s="145" t="s">
        <v>5373</v>
      </c>
      <c r="O1463" s="145"/>
      <c r="P1463" s="188" t="s">
        <v>5367</v>
      </c>
      <c r="Q1463" s="373">
        <v>13.002857142857144</v>
      </c>
      <c r="R1463" s="269" t="s">
        <v>93</v>
      </c>
      <c r="S1463" s="54" t="s">
        <v>481</v>
      </c>
      <c r="T1463" s="54" t="s">
        <v>517</v>
      </c>
      <c r="U1463" s="54" t="s">
        <v>482</v>
      </c>
      <c r="V1463" s="54" t="s">
        <v>482</v>
      </c>
      <c r="W1463" s="54" t="s">
        <v>482</v>
      </c>
      <c r="X1463" s="54" t="s">
        <v>482</v>
      </c>
      <c r="Y1463" s="54" t="s">
        <v>482</v>
      </c>
      <c r="Z1463" s="144"/>
      <c r="AA1463" s="144"/>
      <c r="AB1463" s="144"/>
      <c r="AC1463" s="144"/>
      <c r="AD1463" s="144"/>
      <c r="AE1463" s="54" t="s">
        <v>482</v>
      </c>
      <c r="AF1463" s="144">
        <v>10</v>
      </c>
      <c r="AG1463" s="144">
        <v>10</v>
      </c>
      <c r="AH1463" s="144">
        <v>10</v>
      </c>
      <c r="AI1463" s="144"/>
      <c r="AJ1463" s="144">
        <v>3</v>
      </c>
      <c r="AK1463" s="144" t="s">
        <v>483</v>
      </c>
      <c r="AL1463" s="146">
        <v>43817</v>
      </c>
      <c r="AM1463" s="147">
        <v>10.2753</v>
      </c>
      <c r="AN1463" s="148">
        <v>0.9</v>
      </c>
      <c r="AO1463" s="149"/>
      <c r="AP1463" s="149"/>
      <c r="AQ1463" s="149"/>
      <c r="AR1463" s="149"/>
      <c r="AS1463" s="149"/>
      <c r="AT1463" s="149"/>
      <c r="AU1463" s="149"/>
      <c r="AV1463" s="149"/>
      <c r="AW1463" s="149"/>
      <c r="AX1463" s="149"/>
      <c r="AY1463" s="149"/>
      <c r="AZ1463" s="149"/>
    </row>
    <row r="1464" spans="1:52" s="143" customFormat="1" x14ac:dyDescent="0.2">
      <c r="A1464" s="143">
        <v>790</v>
      </c>
      <c r="B1464" s="143">
        <v>183</v>
      </c>
      <c r="C1464" s="143">
        <v>10</v>
      </c>
      <c r="D1464" s="86" t="s">
        <v>419</v>
      </c>
      <c r="F1464" s="187"/>
      <c r="G1464" s="136"/>
      <c r="H1464" s="6" t="s">
        <v>5530</v>
      </c>
      <c r="I1464" s="16" t="s">
        <v>480</v>
      </c>
      <c r="J1464" s="310">
        <v>451162</v>
      </c>
      <c r="K1464" s="144" t="s">
        <v>5374</v>
      </c>
      <c r="L1464" s="144" t="s">
        <v>5374</v>
      </c>
      <c r="M1464" s="219" t="s">
        <v>5375</v>
      </c>
      <c r="N1464" s="145" t="s">
        <v>5376</v>
      </c>
      <c r="O1464" s="145"/>
      <c r="P1464" s="188" t="s">
        <v>5367</v>
      </c>
      <c r="Q1464" s="373">
        <v>13.002857142857144</v>
      </c>
      <c r="R1464" s="269" t="s">
        <v>93</v>
      </c>
      <c r="S1464" s="54" t="s">
        <v>481</v>
      </c>
      <c r="T1464" s="54" t="s">
        <v>517</v>
      </c>
      <c r="U1464" s="54" t="s">
        <v>482</v>
      </c>
      <c r="V1464" s="54" t="s">
        <v>482</v>
      </c>
      <c r="W1464" s="54" t="s">
        <v>482</v>
      </c>
      <c r="X1464" s="54" t="s">
        <v>482</v>
      </c>
      <c r="Y1464" s="54" t="s">
        <v>482</v>
      </c>
      <c r="Z1464" s="144"/>
      <c r="AA1464" s="144"/>
      <c r="AB1464" s="144"/>
      <c r="AC1464" s="144"/>
      <c r="AD1464" s="144"/>
      <c r="AE1464" s="54" t="s">
        <v>482</v>
      </c>
      <c r="AF1464" s="144">
        <v>10</v>
      </c>
      <c r="AG1464" s="144">
        <v>10</v>
      </c>
      <c r="AH1464" s="144">
        <v>10</v>
      </c>
      <c r="AI1464" s="144"/>
      <c r="AJ1464" s="144">
        <v>3</v>
      </c>
      <c r="AK1464" s="144" t="s">
        <v>483</v>
      </c>
      <c r="AL1464" s="146">
        <v>43817</v>
      </c>
      <c r="AM1464" s="147">
        <v>10.2753</v>
      </c>
      <c r="AN1464" s="148">
        <v>0.9</v>
      </c>
      <c r="AO1464" s="149"/>
      <c r="AP1464" s="149"/>
      <c r="AQ1464" s="149"/>
      <c r="AR1464" s="149"/>
      <c r="AS1464" s="149"/>
      <c r="AT1464" s="149"/>
      <c r="AU1464" s="149"/>
      <c r="AV1464" s="149"/>
      <c r="AW1464" s="149"/>
      <c r="AX1464" s="149"/>
      <c r="AY1464" s="149"/>
      <c r="AZ1464" s="149"/>
    </row>
    <row r="1465" spans="1:52" s="143" customFormat="1" x14ac:dyDescent="0.2">
      <c r="A1465" s="143">
        <v>790</v>
      </c>
      <c r="B1465" s="143">
        <v>183</v>
      </c>
      <c r="C1465" s="143">
        <v>10</v>
      </c>
      <c r="D1465" s="86" t="s">
        <v>419</v>
      </c>
      <c r="F1465" s="187"/>
      <c r="G1465" s="136"/>
      <c r="H1465" s="6" t="s">
        <v>5530</v>
      </c>
      <c r="I1465" s="16" t="s">
        <v>480</v>
      </c>
      <c r="J1465" s="310">
        <v>451163</v>
      </c>
      <c r="K1465" s="144" t="s">
        <v>5377</v>
      </c>
      <c r="L1465" s="144" t="s">
        <v>5377</v>
      </c>
      <c r="M1465" s="219" t="s">
        <v>5378</v>
      </c>
      <c r="N1465" s="145" t="s">
        <v>5379</v>
      </c>
      <c r="O1465" s="145"/>
      <c r="P1465" s="188" t="s">
        <v>5367</v>
      </c>
      <c r="Q1465" s="373">
        <v>13.002857142857144</v>
      </c>
      <c r="R1465" s="269" t="s">
        <v>93</v>
      </c>
      <c r="S1465" s="54" t="s">
        <v>481</v>
      </c>
      <c r="T1465" s="54" t="s">
        <v>517</v>
      </c>
      <c r="U1465" s="54" t="s">
        <v>482</v>
      </c>
      <c r="V1465" s="54" t="s">
        <v>482</v>
      </c>
      <c r="W1465" s="54" t="s">
        <v>482</v>
      </c>
      <c r="X1465" s="54" t="s">
        <v>482</v>
      </c>
      <c r="Y1465" s="54" t="s">
        <v>482</v>
      </c>
      <c r="Z1465" s="144"/>
      <c r="AA1465" s="144"/>
      <c r="AB1465" s="144"/>
      <c r="AC1465" s="144"/>
      <c r="AD1465" s="144"/>
      <c r="AE1465" s="54" t="s">
        <v>482</v>
      </c>
      <c r="AF1465" s="144">
        <v>10</v>
      </c>
      <c r="AG1465" s="144">
        <v>10</v>
      </c>
      <c r="AH1465" s="144">
        <v>10</v>
      </c>
      <c r="AI1465" s="144"/>
      <c r="AJ1465" s="144">
        <v>3</v>
      </c>
      <c r="AK1465" s="144" t="s">
        <v>483</v>
      </c>
      <c r="AL1465" s="146">
        <v>43817</v>
      </c>
      <c r="AM1465" s="147">
        <v>10.2753</v>
      </c>
      <c r="AN1465" s="148">
        <v>0.9</v>
      </c>
      <c r="AO1465" s="149"/>
      <c r="AP1465" s="149"/>
      <c r="AQ1465" s="149"/>
      <c r="AR1465" s="149"/>
      <c r="AS1465" s="149"/>
      <c r="AT1465" s="149"/>
      <c r="AU1465" s="149"/>
      <c r="AV1465" s="149"/>
      <c r="AW1465" s="149"/>
      <c r="AX1465" s="149"/>
      <c r="AY1465" s="149"/>
      <c r="AZ1465" s="149"/>
    </row>
    <row r="1466" spans="1:52" s="21" customFormat="1" ht="13.5" customHeight="1" x14ac:dyDescent="0.25">
      <c r="A1466" s="163">
        <v>790</v>
      </c>
      <c r="B1466" s="163">
        <v>183</v>
      </c>
      <c r="C1466" s="163">
        <v>11</v>
      </c>
      <c r="D1466" s="20" t="s">
        <v>421</v>
      </c>
      <c r="E1466" s="163" t="s">
        <v>422</v>
      </c>
      <c r="F1466" s="165">
        <f>9946/13</f>
        <v>765.07692307692309</v>
      </c>
      <c r="G1466" s="166" t="s">
        <v>93</v>
      </c>
      <c r="H1466" s="6" t="s">
        <v>5530</v>
      </c>
      <c r="I1466" s="16" t="s">
        <v>480</v>
      </c>
      <c r="J1466" s="312">
        <v>451399</v>
      </c>
      <c r="K1466" s="169" t="s">
        <v>649</v>
      </c>
      <c r="L1466" s="169" t="s">
        <v>649</v>
      </c>
      <c r="M1466" s="329" t="s">
        <v>650</v>
      </c>
      <c r="N1466" s="169" t="s">
        <v>651</v>
      </c>
      <c r="O1466" s="169"/>
      <c r="P1466" s="191"/>
      <c r="Q1466" s="346">
        <v>0.75849999999999995</v>
      </c>
      <c r="R1466" s="255" t="s">
        <v>93</v>
      </c>
      <c r="S1466" s="16" t="s">
        <v>481</v>
      </c>
      <c r="T1466" s="16" t="s">
        <v>517</v>
      </c>
      <c r="U1466" s="16" t="s">
        <v>482</v>
      </c>
      <c r="V1466" s="16" t="s">
        <v>482</v>
      </c>
      <c r="W1466" s="16" t="s">
        <v>482</v>
      </c>
      <c r="X1466" s="16" t="s">
        <v>482</v>
      </c>
      <c r="Y1466" s="16" t="s">
        <v>482</v>
      </c>
      <c r="Z1466" s="169"/>
      <c r="AA1466" s="169"/>
      <c r="AB1466" s="169"/>
      <c r="AC1466" s="169"/>
      <c r="AD1466" s="169"/>
      <c r="AE1466" s="16" t="s">
        <v>482</v>
      </c>
      <c r="AF1466" s="169">
        <v>10</v>
      </c>
      <c r="AG1466" s="169">
        <v>10</v>
      </c>
      <c r="AH1466" s="169">
        <v>10</v>
      </c>
      <c r="AI1466" s="169"/>
      <c r="AJ1466" s="169">
        <v>3</v>
      </c>
      <c r="AK1466" s="169" t="s">
        <v>483</v>
      </c>
      <c r="AL1466" s="182">
        <v>43817</v>
      </c>
      <c r="AM1466" s="176">
        <v>10.2753</v>
      </c>
      <c r="AN1466" s="177">
        <v>0.9</v>
      </c>
      <c r="AO1466" s="164"/>
    </row>
    <row r="1467" spans="1:52" s="143" customFormat="1" x14ac:dyDescent="0.2">
      <c r="A1467" s="143">
        <v>790</v>
      </c>
      <c r="B1467" s="143">
        <v>183</v>
      </c>
      <c r="C1467" s="143">
        <v>11</v>
      </c>
      <c r="D1467" s="86" t="s">
        <v>421</v>
      </c>
      <c r="E1467" s="143" t="s">
        <v>422</v>
      </c>
      <c r="F1467" s="187"/>
      <c r="G1467" s="136" t="s">
        <v>93</v>
      </c>
      <c r="H1467" s="6" t="s">
        <v>5530</v>
      </c>
      <c r="I1467" s="16" t="s">
        <v>480</v>
      </c>
      <c r="J1467" s="310">
        <v>451400</v>
      </c>
      <c r="K1467" s="144" t="s">
        <v>5380</v>
      </c>
      <c r="L1467" s="144" t="s">
        <v>5380</v>
      </c>
      <c r="M1467" s="219" t="s">
        <v>5381</v>
      </c>
      <c r="N1467" s="145" t="s">
        <v>5382</v>
      </c>
      <c r="O1467" s="145"/>
      <c r="P1467" s="188" t="s">
        <v>5383</v>
      </c>
      <c r="Q1467" s="373">
        <v>0.75849999999999995</v>
      </c>
      <c r="R1467" s="269" t="s">
        <v>93</v>
      </c>
      <c r="S1467" s="54" t="s">
        <v>481</v>
      </c>
      <c r="T1467" s="54" t="s">
        <v>517</v>
      </c>
      <c r="U1467" s="54" t="s">
        <v>482</v>
      </c>
      <c r="V1467" s="54" t="s">
        <v>482</v>
      </c>
      <c r="W1467" s="54" t="s">
        <v>482</v>
      </c>
      <c r="X1467" s="54" t="s">
        <v>482</v>
      </c>
      <c r="Y1467" s="54" t="s">
        <v>482</v>
      </c>
      <c r="Z1467" s="144"/>
      <c r="AA1467" s="144"/>
      <c r="AB1467" s="144"/>
      <c r="AC1467" s="144"/>
      <c r="AD1467" s="144"/>
      <c r="AE1467" s="54" t="s">
        <v>482</v>
      </c>
      <c r="AF1467" s="144">
        <v>10</v>
      </c>
      <c r="AG1467" s="144">
        <v>10</v>
      </c>
      <c r="AH1467" s="144">
        <v>10</v>
      </c>
      <c r="AI1467" s="144"/>
      <c r="AJ1467" s="144">
        <v>3</v>
      </c>
      <c r="AK1467" s="144" t="s">
        <v>483</v>
      </c>
      <c r="AL1467" s="146">
        <v>43817</v>
      </c>
      <c r="AM1467" s="147">
        <v>10.2753</v>
      </c>
      <c r="AN1467" s="148">
        <v>0.9</v>
      </c>
      <c r="AO1467" s="149"/>
      <c r="AP1467" s="149"/>
      <c r="AQ1467" s="149"/>
      <c r="AR1467" s="149"/>
      <c r="AS1467" s="149"/>
      <c r="AT1467" s="149"/>
      <c r="AU1467" s="149"/>
      <c r="AV1467" s="149"/>
      <c r="AW1467" s="149"/>
      <c r="AX1467" s="149"/>
      <c r="AY1467" s="149"/>
      <c r="AZ1467" s="149"/>
    </row>
    <row r="1468" spans="1:52" s="143" customFormat="1" x14ac:dyDescent="0.2">
      <c r="A1468" s="143">
        <v>790</v>
      </c>
      <c r="B1468" s="143">
        <v>183</v>
      </c>
      <c r="C1468" s="143">
        <v>11</v>
      </c>
      <c r="D1468" s="86" t="s">
        <v>421</v>
      </c>
      <c r="F1468" s="187"/>
      <c r="G1468" s="136"/>
      <c r="H1468" s="6" t="s">
        <v>5530</v>
      </c>
      <c r="I1468" s="16" t="s">
        <v>480</v>
      </c>
      <c r="J1468" s="310">
        <v>451401</v>
      </c>
      <c r="K1468" s="144" t="s">
        <v>5384</v>
      </c>
      <c r="L1468" s="144" t="s">
        <v>5384</v>
      </c>
      <c r="M1468" s="219" t="s">
        <v>5385</v>
      </c>
      <c r="N1468" s="145" t="s">
        <v>5386</v>
      </c>
      <c r="O1468" s="145"/>
      <c r="P1468" s="188" t="s">
        <v>5383</v>
      </c>
      <c r="Q1468" s="373">
        <v>0.75849999999999995</v>
      </c>
      <c r="R1468" s="269" t="s">
        <v>93</v>
      </c>
      <c r="S1468" s="54" t="s">
        <v>481</v>
      </c>
      <c r="T1468" s="54" t="s">
        <v>517</v>
      </c>
      <c r="U1468" s="54" t="s">
        <v>482</v>
      </c>
      <c r="V1468" s="54" t="s">
        <v>482</v>
      </c>
      <c r="W1468" s="54" t="s">
        <v>482</v>
      </c>
      <c r="X1468" s="54" t="s">
        <v>482</v>
      </c>
      <c r="Y1468" s="54" t="s">
        <v>482</v>
      </c>
      <c r="Z1468" s="144"/>
      <c r="AA1468" s="144"/>
      <c r="AB1468" s="144"/>
      <c r="AC1468" s="144"/>
      <c r="AD1468" s="144"/>
      <c r="AE1468" s="54" t="s">
        <v>482</v>
      </c>
      <c r="AF1468" s="144">
        <v>10</v>
      </c>
      <c r="AG1468" s="144">
        <v>10</v>
      </c>
      <c r="AH1468" s="144">
        <v>10</v>
      </c>
      <c r="AI1468" s="144"/>
      <c r="AJ1468" s="144">
        <v>3</v>
      </c>
      <c r="AK1468" s="144" t="s">
        <v>483</v>
      </c>
      <c r="AL1468" s="146">
        <v>43817</v>
      </c>
      <c r="AM1468" s="147">
        <v>10.2753</v>
      </c>
      <c r="AN1468" s="148">
        <v>0.9</v>
      </c>
      <c r="AO1468" s="149"/>
      <c r="AP1468" s="149"/>
      <c r="AQ1468" s="149"/>
      <c r="AR1468" s="149"/>
      <c r="AS1468" s="149"/>
      <c r="AT1468" s="149"/>
      <c r="AU1468" s="149"/>
      <c r="AV1468" s="149"/>
      <c r="AW1468" s="149"/>
      <c r="AX1468" s="149"/>
      <c r="AY1468" s="149"/>
      <c r="AZ1468" s="149"/>
    </row>
    <row r="1469" spans="1:52" s="143" customFormat="1" x14ac:dyDescent="0.2">
      <c r="A1469" s="143">
        <v>790</v>
      </c>
      <c r="B1469" s="143">
        <v>183</v>
      </c>
      <c r="C1469" s="143">
        <v>11</v>
      </c>
      <c r="D1469" s="86" t="s">
        <v>421</v>
      </c>
      <c r="F1469" s="187"/>
      <c r="G1469" s="136"/>
      <c r="H1469" s="6" t="s">
        <v>5530</v>
      </c>
      <c r="I1469" s="16" t="s">
        <v>480</v>
      </c>
      <c r="J1469" s="310">
        <v>451402</v>
      </c>
      <c r="K1469" s="144" t="s">
        <v>5387</v>
      </c>
      <c r="L1469" s="144" t="s">
        <v>5387</v>
      </c>
      <c r="M1469" s="219" t="s">
        <v>5388</v>
      </c>
      <c r="N1469" s="145" t="s">
        <v>5389</v>
      </c>
      <c r="O1469" s="145"/>
      <c r="P1469" s="188" t="s">
        <v>5383</v>
      </c>
      <c r="Q1469" s="373">
        <v>0.75849999999999995</v>
      </c>
      <c r="R1469" s="269" t="s">
        <v>93</v>
      </c>
      <c r="S1469" s="54" t="s">
        <v>481</v>
      </c>
      <c r="T1469" s="54" t="s">
        <v>517</v>
      </c>
      <c r="U1469" s="54" t="s">
        <v>482</v>
      </c>
      <c r="V1469" s="54" t="s">
        <v>482</v>
      </c>
      <c r="W1469" s="54" t="s">
        <v>482</v>
      </c>
      <c r="X1469" s="54" t="s">
        <v>482</v>
      </c>
      <c r="Y1469" s="54" t="s">
        <v>482</v>
      </c>
      <c r="Z1469" s="144"/>
      <c r="AA1469" s="144"/>
      <c r="AB1469" s="144"/>
      <c r="AC1469" s="144"/>
      <c r="AD1469" s="144"/>
      <c r="AE1469" s="54" t="s">
        <v>482</v>
      </c>
      <c r="AF1469" s="144">
        <v>10</v>
      </c>
      <c r="AG1469" s="144">
        <v>10</v>
      </c>
      <c r="AH1469" s="144">
        <v>10</v>
      </c>
      <c r="AI1469" s="144"/>
      <c r="AJ1469" s="144">
        <v>3</v>
      </c>
      <c r="AK1469" s="144" t="s">
        <v>483</v>
      </c>
      <c r="AL1469" s="146">
        <v>43817</v>
      </c>
      <c r="AM1469" s="147">
        <v>10.2753</v>
      </c>
      <c r="AN1469" s="148">
        <v>0.9</v>
      </c>
      <c r="AO1469" s="149"/>
      <c r="AP1469" s="149"/>
      <c r="AQ1469" s="149"/>
      <c r="AR1469" s="149"/>
      <c r="AS1469" s="149"/>
      <c r="AT1469" s="149"/>
      <c r="AU1469" s="149"/>
      <c r="AV1469" s="149"/>
      <c r="AW1469" s="149"/>
      <c r="AX1469" s="149"/>
      <c r="AY1469" s="149"/>
      <c r="AZ1469" s="149"/>
    </row>
    <row r="1470" spans="1:52" s="143" customFormat="1" x14ac:dyDescent="0.2">
      <c r="A1470" s="143">
        <v>790</v>
      </c>
      <c r="B1470" s="143">
        <v>183</v>
      </c>
      <c r="C1470" s="143">
        <v>11</v>
      </c>
      <c r="D1470" s="86" t="s">
        <v>421</v>
      </c>
      <c r="F1470" s="187"/>
      <c r="G1470" s="136"/>
      <c r="H1470" s="6" t="s">
        <v>5530</v>
      </c>
      <c r="I1470" s="16" t="s">
        <v>480</v>
      </c>
      <c r="J1470" s="310">
        <v>451403</v>
      </c>
      <c r="K1470" s="144" t="s">
        <v>5390</v>
      </c>
      <c r="L1470" s="144" t="s">
        <v>5390</v>
      </c>
      <c r="M1470" s="219" t="s">
        <v>5391</v>
      </c>
      <c r="N1470" s="145" t="s">
        <v>5392</v>
      </c>
      <c r="O1470" s="145"/>
      <c r="P1470" s="188" t="s">
        <v>5383</v>
      </c>
      <c r="Q1470" s="373">
        <v>0.75849999999999995</v>
      </c>
      <c r="R1470" s="269" t="s">
        <v>93</v>
      </c>
      <c r="S1470" s="54" t="s">
        <v>481</v>
      </c>
      <c r="T1470" s="54" t="s">
        <v>517</v>
      </c>
      <c r="U1470" s="54" t="s">
        <v>482</v>
      </c>
      <c r="V1470" s="54" t="s">
        <v>482</v>
      </c>
      <c r="W1470" s="54" t="s">
        <v>482</v>
      </c>
      <c r="X1470" s="54" t="s">
        <v>482</v>
      </c>
      <c r="Y1470" s="54" t="s">
        <v>482</v>
      </c>
      <c r="Z1470" s="144"/>
      <c r="AA1470" s="144"/>
      <c r="AB1470" s="144"/>
      <c r="AC1470" s="144"/>
      <c r="AD1470" s="144"/>
      <c r="AE1470" s="54" t="s">
        <v>482</v>
      </c>
      <c r="AF1470" s="144">
        <v>10</v>
      </c>
      <c r="AG1470" s="144">
        <v>10</v>
      </c>
      <c r="AH1470" s="144">
        <v>10</v>
      </c>
      <c r="AI1470" s="144"/>
      <c r="AJ1470" s="144">
        <v>3</v>
      </c>
      <c r="AK1470" s="144" t="s">
        <v>483</v>
      </c>
      <c r="AL1470" s="146">
        <v>43817</v>
      </c>
      <c r="AM1470" s="147">
        <v>10.2753</v>
      </c>
      <c r="AN1470" s="148">
        <v>0.9</v>
      </c>
      <c r="AO1470" s="149"/>
      <c r="AP1470" s="149"/>
      <c r="AQ1470" s="149"/>
      <c r="AR1470" s="149"/>
      <c r="AS1470" s="149"/>
      <c r="AT1470" s="149"/>
      <c r="AU1470" s="149"/>
      <c r="AV1470" s="149"/>
      <c r="AW1470" s="149"/>
      <c r="AX1470" s="149"/>
      <c r="AY1470" s="149"/>
      <c r="AZ1470" s="149"/>
    </row>
    <row r="1471" spans="1:52" s="143" customFormat="1" x14ac:dyDescent="0.2">
      <c r="A1471" s="143">
        <v>790</v>
      </c>
      <c r="B1471" s="143">
        <v>183</v>
      </c>
      <c r="C1471" s="143">
        <v>11</v>
      </c>
      <c r="D1471" s="86" t="s">
        <v>421</v>
      </c>
      <c r="F1471" s="187"/>
      <c r="G1471" s="136"/>
      <c r="H1471" s="6" t="s">
        <v>5530</v>
      </c>
      <c r="I1471" s="16" t="s">
        <v>480</v>
      </c>
      <c r="J1471" s="310">
        <v>451404</v>
      </c>
      <c r="K1471" s="144" t="s">
        <v>5393</v>
      </c>
      <c r="L1471" s="144" t="s">
        <v>5393</v>
      </c>
      <c r="M1471" s="219" t="s">
        <v>5394</v>
      </c>
      <c r="N1471" s="145" t="s">
        <v>5395</v>
      </c>
      <c r="O1471" s="145"/>
      <c r="P1471" s="188" t="s">
        <v>5383</v>
      </c>
      <c r="Q1471" s="373">
        <v>0.75849999999999995</v>
      </c>
      <c r="R1471" s="269" t="s">
        <v>93</v>
      </c>
      <c r="S1471" s="54" t="s">
        <v>481</v>
      </c>
      <c r="T1471" s="54" t="s">
        <v>517</v>
      </c>
      <c r="U1471" s="54" t="s">
        <v>482</v>
      </c>
      <c r="V1471" s="54" t="s">
        <v>482</v>
      </c>
      <c r="W1471" s="54" t="s">
        <v>482</v>
      </c>
      <c r="X1471" s="54" t="s">
        <v>482</v>
      </c>
      <c r="Y1471" s="54" t="s">
        <v>482</v>
      </c>
      <c r="Z1471" s="144"/>
      <c r="AA1471" s="144"/>
      <c r="AB1471" s="144"/>
      <c r="AC1471" s="144"/>
      <c r="AD1471" s="144"/>
      <c r="AE1471" s="54" t="s">
        <v>482</v>
      </c>
      <c r="AF1471" s="144">
        <v>10</v>
      </c>
      <c r="AG1471" s="144">
        <v>10</v>
      </c>
      <c r="AH1471" s="144">
        <v>10</v>
      </c>
      <c r="AI1471" s="144"/>
      <c r="AJ1471" s="144">
        <v>3</v>
      </c>
      <c r="AK1471" s="144" t="s">
        <v>483</v>
      </c>
      <c r="AL1471" s="146">
        <v>43817</v>
      </c>
      <c r="AM1471" s="147">
        <v>10.2753</v>
      </c>
      <c r="AN1471" s="148">
        <v>0.9</v>
      </c>
      <c r="AO1471" s="149"/>
      <c r="AP1471" s="149"/>
      <c r="AQ1471" s="149"/>
      <c r="AR1471" s="149"/>
      <c r="AS1471" s="149"/>
      <c r="AT1471" s="149"/>
      <c r="AU1471" s="149"/>
      <c r="AV1471" s="149"/>
      <c r="AW1471" s="149"/>
      <c r="AX1471" s="149"/>
      <c r="AY1471" s="149"/>
      <c r="AZ1471" s="149"/>
    </row>
    <row r="1472" spans="1:52" s="21" customFormat="1" ht="13.5" customHeight="1" x14ac:dyDescent="0.25">
      <c r="A1472" s="163">
        <v>790</v>
      </c>
      <c r="B1472" s="163">
        <v>183</v>
      </c>
      <c r="C1472" s="163">
        <v>12</v>
      </c>
      <c r="D1472" s="20" t="s">
        <v>423</v>
      </c>
      <c r="E1472" s="163" t="s">
        <v>424</v>
      </c>
      <c r="F1472" s="165">
        <f>9946/13</f>
        <v>765.07692307692309</v>
      </c>
      <c r="G1472" s="166" t="s">
        <v>93</v>
      </c>
      <c r="H1472" s="6" t="s">
        <v>5530</v>
      </c>
      <c r="I1472" s="16" t="s">
        <v>480</v>
      </c>
      <c r="J1472" s="312">
        <v>460454</v>
      </c>
      <c r="K1472" s="169" t="s">
        <v>652</v>
      </c>
      <c r="L1472" s="169" t="s">
        <v>652</v>
      </c>
      <c r="M1472" s="329" t="s">
        <v>653</v>
      </c>
      <c r="N1472" s="169" t="s">
        <v>654</v>
      </c>
      <c r="O1472" s="169"/>
      <c r="P1472" s="191"/>
      <c r="Q1472" s="346">
        <v>2.0003333333333333</v>
      </c>
      <c r="R1472" s="255" t="s">
        <v>93</v>
      </c>
      <c r="S1472" s="16" t="s">
        <v>481</v>
      </c>
      <c r="T1472" s="16" t="s">
        <v>517</v>
      </c>
      <c r="U1472" s="16" t="s">
        <v>482</v>
      </c>
      <c r="V1472" s="16" t="s">
        <v>482</v>
      </c>
      <c r="W1472" s="16" t="s">
        <v>482</v>
      </c>
      <c r="X1472" s="16" t="s">
        <v>482</v>
      </c>
      <c r="Y1472" s="16" t="s">
        <v>482</v>
      </c>
      <c r="Z1472" s="169"/>
      <c r="AA1472" s="169"/>
      <c r="AB1472" s="169"/>
      <c r="AC1472" s="169"/>
      <c r="AD1472" s="169"/>
      <c r="AE1472" s="16" t="s">
        <v>482</v>
      </c>
      <c r="AF1472" s="169">
        <v>5</v>
      </c>
      <c r="AG1472" s="169">
        <v>5</v>
      </c>
      <c r="AH1472" s="169">
        <v>5</v>
      </c>
      <c r="AI1472" s="169"/>
      <c r="AJ1472" s="169">
        <v>3</v>
      </c>
      <c r="AK1472" s="169" t="s">
        <v>483</v>
      </c>
      <c r="AL1472" s="182">
        <v>43817</v>
      </c>
      <c r="AM1472" s="176">
        <v>10.2753</v>
      </c>
      <c r="AN1472" s="177">
        <v>0.9</v>
      </c>
      <c r="AO1472" s="164"/>
    </row>
    <row r="1473" spans="1:52" s="143" customFormat="1" x14ac:dyDescent="0.2">
      <c r="A1473" s="143">
        <v>790</v>
      </c>
      <c r="B1473" s="143">
        <v>183</v>
      </c>
      <c r="C1473" s="143">
        <v>12</v>
      </c>
      <c r="D1473" s="86" t="s">
        <v>423</v>
      </c>
      <c r="E1473" s="143" t="s">
        <v>424</v>
      </c>
      <c r="F1473" s="187"/>
      <c r="G1473" s="136" t="s">
        <v>93</v>
      </c>
      <c r="H1473" s="6" t="s">
        <v>5530</v>
      </c>
      <c r="I1473" s="16" t="s">
        <v>480</v>
      </c>
      <c r="J1473" s="310">
        <v>479607</v>
      </c>
      <c r="K1473" s="144" t="s">
        <v>5396</v>
      </c>
      <c r="L1473" s="144" t="s">
        <v>5396</v>
      </c>
      <c r="M1473" s="219" t="s">
        <v>5397</v>
      </c>
      <c r="N1473" s="145" t="s">
        <v>5398</v>
      </c>
      <c r="O1473" s="145"/>
      <c r="P1473" s="188" t="s">
        <v>5399</v>
      </c>
      <c r="Q1473" s="373">
        <v>2.0003333333333333</v>
      </c>
      <c r="R1473" s="269" t="s">
        <v>93</v>
      </c>
      <c r="S1473" s="54" t="s">
        <v>481</v>
      </c>
      <c r="T1473" s="54" t="s">
        <v>517</v>
      </c>
      <c r="U1473" s="54" t="s">
        <v>482</v>
      </c>
      <c r="V1473" s="54" t="s">
        <v>482</v>
      </c>
      <c r="W1473" s="54" t="s">
        <v>482</v>
      </c>
      <c r="X1473" s="54" t="s">
        <v>482</v>
      </c>
      <c r="Y1473" s="54" t="s">
        <v>482</v>
      </c>
      <c r="Z1473" s="144"/>
      <c r="AA1473" s="144"/>
      <c r="AB1473" s="144"/>
      <c r="AC1473" s="144"/>
      <c r="AD1473" s="144"/>
      <c r="AE1473" s="54" t="s">
        <v>482</v>
      </c>
      <c r="AF1473" s="144">
        <v>5</v>
      </c>
      <c r="AG1473" s="144">
        <v>5</v>
      </c>
      <c r="AH1473" s="144">
        <v>5</v>
      </c>
      <c r="AI1473" s="144"/>
      <c r="AJ1473" s="144">
        <v>3</v>
      </c>
      <c r="AK1473" s="144" t="s">
        <v>483</v>
      </c>
      <c r="AL1473" s="146">
        <v>43817</v>
      </c>
      <c r="AM1473" s="147">
        <v>10.2753</v>
      </c>
      <c r="AN1473" s="148">
        <v>0.9</v>
      </c>
      <c r="AO1473" s="149"/>
      <c r="AP1473" s="149"/>
      <c r="AQ1473" s="149"/>
      <c r="AR1473" s="149"/>
      <c r="AS1473" s="149"/>
      <c r="AT1473" s="149"/>
      <c r="AU1473" s="149"/>
      <c r="AV1473" s="149"/>
      <c r="AW1473" s="149"/>
      <c r="AX1473" s="149"/>
      <c r="AY1473" s="149"/>
      <c r="AZ1473" s="149"/>
    </row>
    <row r="1474" spans="1:52" s="163" customFormat="1" ht="13.5" customHeight="1" x14ac:dyDescent="0.25">
      <c r="A1474" s="163">
        <v>790</v>
      </c>
      <c r="B1474" s="163">
        <v>183</v>
      </c>
      <c r="C1474" s="163">
        <v>13</v>
      </c>
      <c r="D1474" s="20" t="s">
        <v>425</v>
      </c>
      <c r="E1474" s="163" t="s">
        <v>426</v>
      </c>
      <c r="F1474" s="165">
        <f>9946/13</f>
        <v>765.07692307692309</v>
      </c>
      <c r="G1474" s="166" t="s">
        <v>93</v>
      </c>
      <c r="H1474" s="6" t="s">
        <v>5530</v>
      </c>
      <c r="I1474" s="16" t="s">
        <v>480</v>
      </c>
      <c r="J1474" s="312">
        <v>455895</v>
      </c>
      <c r="K1474" s="169" t="s">
        <v>655</v>
      </c>
      <c r="L1474" s="169" t="s">
        <v>655</v>
      </c>
      <c r="M1474" s="329" t="s">
        <v>656</v>
      </c>
      <c r="N1474" s="169" t="s">
        <v>657</v>
      </c>
      <c r="O1474" s="169"/>
      <c r="P1474" s="191"/>
      <c r="Q1474" s="346">
        <v>28.557749999999995</v>
      </c>
      <c r="R1474" s="255" t="s">
        <v>93</v>
      </c>
      <c r="S1474" s="16" t="s">
        <v>481</v>
      </c>
      <c r="T1474" s="16" t="s">
        <v>517</v>
      </c>
      <c r="U1474" s="16" t="s">
        <v>482</v>
      </c>
      <c r="V1474" s="16" t="s">
        <v>482</v>
      </c>
      <c r="W1474" s="16" t="s">
        <v>482</v>
      </c>
      <c r="X1474" s="16" t="s">
        <v>482</v>
      </c>
      <c r="Y1474" s="16" t="s">
        <v>482</v>
      </c>
      <c r="Z1474" s="169"/>
      <c r="AA1474" s="169"/>
      <c r="AB1474" s="169"/>
      <c r="AC1474" s="169"/>
      <c r="AD1474" s="169"/>
      <c r="AE1474" s="16" t="s">
        <v>482</v>
      </c>
      <c r="AF1474" s="169">
        <v>100</v>
      </c>
      <c r="AG1474" s="169">
        <v>100</v>
      </c>
      <c r="AH1474" s="169">
        <v>100</v>
      </c>
      <c r="AI1474" s="169"/>
      <c r="AJ1474" s="169">
        <v>3</v>
      </c>
      <c r="AK1474" s="169" t="s">
        <v>483</v>
      </c>
      <c r="AL1474" s="182">
        <v>43817</v>
      </c>
      <c r="AM1474" s="176">
        <v>10.2753</v>
      </c>
      <c r="AN1474" s="177">
        <v>0.9</v>
      </c>
      <c r="AO1474" s="164"/>
    </row>
    <row r="1475" spans="1:52" s="143" customFormat="1" x14ac:dyDescent="0.2">
      <c r="A1475" s="143">
        <v>790</v>
      </c>
      <c r="B1475" s="143">
        <v>183</v>
      </c>
      <c r="C1475" s="143">
        <v>13</v>
      </c>
      <c r="D1475" s="86" t="s">
        <v>425</v>
      </c>
      <c r="E1475" s="143" t="s">
        <v>426</v>
      </c>
      <c r="F1475" s="187"/>
      <c r="G1475" s="136" t="s">
        <v>93</v>
      </c>
      <c r="H1475" s="6" t="s">
        <v>5530</v>
      </c>
      <c r="I1475" s="16" t="s">
        <v>480</v>
      </c>
      <c r="J1475" s="310">
        <v>455896</v>
      </c>
      <c r="K1475" s="144" t="s">
        <v>5400</v>
      </c>
      <c r="L1475" s="144" t="s">
        <v>5400</v>
      </c>
      <c r="M1475" s="219" t="s">
        <v>5401</v>
      </c>
      <c r="N1475" s="145" t="s">
        <v>5402</v>
      </c>
      <c r="O1475" s="145"/>
      <c r="P1475" s="188" t="s">
        <v>5403</v>
      </c>
      <c r="Q1475" s="373">
        <v>28.557749999999995</v>
      </c>
      <c r="R1475" s="269" t="s">
        <v>93</v>
      </c>
      <c r="S1475" s="54" t="s">
        <v>481</v>
      </c>
      <c r="T1475" s="54" t="s">
        <v>517</v>
      </c>
      <c r="U1475" s="54" t="s">
        <v>482</v>
      </c>
      <c r="V1475" s="54" t="s">
        <v>482</v>
      </c>
      <c r="W1475" s="54" t="s">
        <v>482</v>
      </c>
      <c r="X1475" s="54" t="s">
        <v>482</v>
      </c>
      <c r="Y1475" s="54" t="s">
        <v>482</v>
      </c>
      <c r="Z1475" s="144"/>
      <c r="AA1475" s="144"/>
      <c r="AB1475" s="144"/>
      <c r="AC1475" s="144"/>
      <c r="AD1475" s="144"/>
      <c r="AE1475" s="54" t="s">
        <v>482</v>
      </c>
      <c r="AF1475" s="144">
        <v>100</v>
      </c>
      <c r="AG1475" s="144">
        <v>100</v>
      </c>
      <c r="AH1475" s="144">
        <v>100</v>
      </c>
      <c r="AI1475" s="144"/>
      <c r="AJ1475" s="144">
        <v>3</v>
      </c>
      <c r="AK1475" s="144" t="s">
        <v>483</v>
      </c>
      <c r="AL1475" s="146">
        <v>43817</v>
      </c>
      <c r="AM1475" s="147">
        <v>10.2753</v>
      </c>
      <c r="AN1475" s="148">
        <v>0.9</v>
      </c>
      <c r="AO1475" s="149"/>
      <c r="AP1475" s="149"/>
      <c r="AQ1475" s="149"/>
      <c r="AR1475" s="149"/>
      <c r="AS1475" s="149"/>
      <c r="AT1475" s="149"/>
      <c r="AU1475" s="149"/>
      <c r="AV1475" s="149"/>
      <c r="AW1475" s="149"/>
      <c r="AX1475" s="149"/>
      <c r="AY1475" s="149"/>
      <c r="AZ1475" s="149"/>
    </row>
    <row r="1476" spans="1:52" s="241" customFormat="1" ht="13.5" customHeight="1" x14ac:dyDescent="0.25">
      <c r="A1476" s="234">
        <v>790</v>
      </c>
      <c r="B1476" s="234">
        <v>184</v>
      </c>
      <c r="C1476" s="234"/>
      <c r="D1476" s="235" t="s">
        <v>2163</v>
      </c>
      <c r="E1476" s="236"/>
      <c r="F1476" s="237"/>
      <c r="G1476" s="238"/>
      <c r="H1476" s="238"/>
      <c r="I1476" s="239"/>
      <c r="J1476" s="295"/>
      <c r="K1476" s="239"/>
      <c r="L1476" s="239"/>
      <c r="M1476" s="239"/>
      <c r="N1476" s="239"/>
      <c r="O1476" s="239"/>
      <c r="P1476" s="240"/>
      <c r="Q1476" s="362"/>
      <c r="R1476" s="266"/>
      <c r="S1476" s="239"/>
      <c r="T1476" s="239"/>
      <c r="U1476" s="239"/>
      <c r="V1476" s="239"/>
      <c r="W1476" s="239"/>
      <c r="X1476" s="239"/>
      <c r="Y1476" s="239"/>
      <c r="Z1476" s="239"/>
      <c r="AA1476" s="239"/>
      <c r="AB1476" s="239"/>
      <c r="AC1476" s="239"/>
      <c r="AD1476" s="239"/>
      <c r="AE1476" s="239"/>
      <c r="AF1476" s="239"/>
      <c r="AG1476" s="239"/>
      <c r="AH1476" s="239"/>
      <c r="AI1476" s="239"/>
      <c r="AJ1476" s="239"/>
      <c r="AK1476" s="239"/>
      <c r="AL1476" s="239"/>
      <c r="AM1476" s="239"/>
      <c r="AN1476" s="239"/>
      <c r="AO1476" s="236"/>
    </row>
    <row r="1477" spans="1:52" s="155" customFormat="1" ht="13.5" customHeight="1" x14ac:dyDescent="0.25">
      <c r="A1477" s="163">
        <v>790</v>
      </c>
      <c r="B1477" s="163">
        <v>184</v>
      </c>
      <c r="C1477" s="163">
        <v>2</v>
      </c>
      <c r="D1477" s="163" t="s">
        <v>427</v>
      </c>
      <c r="E1477" s="163"/>
      <c r="F1477" s="165">
        <f>615/5</f>
        <v>123</v>
      </c>
      <c r="G1477" s="166" t="s">
        <v>93</v>
      </c>
      <c r="H1477" s="6" t="s">
        <v>5530</v>
      </c>
      <c r="I1477" s="16" t="s">
        <v>480</v>
      </c>
      <c r="J1477" s="312">
        <v>547800</v>
      </c>
      <c r="K1477" s="169" t="s">
        <v>658</v>
      </c>
      <c r="L1477" s="169" t="s">
        <v>658</v>
      </c>
      <c r="M1477" s="329" t="s">
        <v>659</v>
      </c>
      <c r="N1477" s="183" t="s">
        <v>660</v>
      </c>
      <c r="O1477" s="169"/>
      <c r="P1477" s="191"/>
      <c r="Q1477" s="346">
        <v>234.42499999999998</v>
      </c>
      <c r="R1477" s="255" t="s">
        <v>93</v>
      </c>
      <c r="S1477" s="16" t="s">
        <v>481</v>
      </c>
      <c r="T1477" s="16" t="s">
        <v>517</v>
      </c>
      <c r="U1477" s="16" t="s">
        <v>482</v>
      </c>
      <c r="V1477" s="16" t="s">
        <v>482</v>
      </c>
      <c r="W1477" s="16" t="s">
        <v>482</v>
      </c>
      <c r="X1477" s="16" t="s">
        <v>482</v>
      </c>
      <c r="Y1477" s="16" t="s">
        <v>482</v>
      </c>
      <c r="Z1477" s="169"/>
      <c r="AA1477" s="169"/>
      <c r="AB1477" s="169"/>
      <c r="AC1477" s="169"/>
      <c r="AD1477" s="169"/>
      <c r="AE1477" s="16" t="s">
        <v>482</v>
      </c>
      <c r="AF1477" s="169">
        <v>1</v>
      </c>
      <c r="AG1477" s="169">
        <v>1</v>
      </c>
      <c r="AH1477" s="169">
        <v>1</v>
      </c>
      <c r="AI1477" s="169"/>
      <c r="AJ1477" s="169">
        <v>3</v>
      </c>
      <c r="AK1477" s="169" t="s">
        <v>483</v>
      </c>
      <c r="AL1477" s="182">
        <v>43817</v>
      </c>
      <c r="AM1477" s="176">
        <v>10.2753</v>
      </c>
      <c r="AN1477" s="177">
        <v>0.9</v>
      </c>
      <c r="AO1477" s="164"/>
    </row>
    <row r="1478" spans="1:52" s="155" customFormat="1" ht="13.5" customHeight="1" x14ac:dyDescent="0.25">
      <c r="A1478" s="163">
        <v>790</v>
      </c>
      <c r="B1478" s="163">
        <v>184</v>
      </c>
      <c r="C1478" s="163">
        <v>3</v>
      </c>
      <c r="D1478" s="163" t="s">
        <v>428</v>
      </c>
      <c r="E1478" s="163"/>
      <c r="F1478" s="165">
        <f>615/5</f>
        <v>123</v>
      </c>
      <c r="G1478" s="166" t="s">
        <v>93</v>
      </c>
      <c r="H1478" s="6" t="s">
        <v>5530</v>
      </c>
      <c r="I1478" s="16" t="s">
        <v>480</v>
      </c>
      <c r="J1478" s="312">
        <v>536334</v>
      </c>
      <c r="K1478" s="169" t="s">
        <v>661</v>
      </c>
      <c r="L1478" s="169" t="s">
        <v>661</v>
      </c>
      <c r="M1478" s="329" t="s">
        <v>662</v>
      </c>
      <c r="N1478" s="169" t="s">
        <v>663</v>
      </c>
      <c r="O1478" s="169"/>
      <c r="P1478" s="191"/>
      <c r="Q1478" s="346">
        <v>234.42499999999998</v>
      </c>
      <c r="R1478" s="255" t="s">
        <v>93</v>
      </c>
      <c r="S1478" s="16" t="s">
        <v>481</v>
      </c>
      <c r="T1478" s="16" t="s">
        <v>517</v>
      </c>
      <c r="U1478" s="16" t="s">
        <v>482</v>
      </c>
      <c r="V1478" s="16" t="s">
        <v>482</v>
      </c>
      <c r="W1478" s="16" t="s">
        <v>482</v>
      </c>
      <c r="X1478" s="16" t="s">
        <v>482</v>
      </c>
      <c r="Y1478" s="16" t="s">
        <v>482</v>
      </c>
      <c r="Z1478" s="169"/>
      <c r="AA1478" s="169"/>
      <c r="AB1478" s="169"/>
      <c r="AC1478" s="169"/>
      <c r="AD1478" s="169"/>
      <c r="AE1478" s="16" t="s">
        <v>482</v>
      </c>
      <c r="AF1478" s="169">
        <v>1</v>
      </c>
      <c r="AG1478" s="169">
        <v>1</v>
      </c>
      <c r="AH1478" s="169">
        <v>1</v>
      </c>
      <c r="AI1478" s="169"/>
      <c r="AJ1478" s="169">
        <v>3</v>
      </c>
      <c r="AK1478" s="169" t="s">
        <v>483</v>
      </c>
      <c r="AL1478" s="182">
        <v>43817</v>
      </c>
      <c r="AM1478" s="176">
        <v>10.2753</v>
      </c>
      <c r="AN1478" s="177">
        <v>0.9</v>
      </c>
      <c r="AO1478" s="164"/>
    </row>
    <row r="1479" spans="1:52" s="155" customFormat="1" ht="13.5" customHeight="1" x14ac:dyDescent="0.2">
      <c r="A1479" s="155">
        <v>790</v>
      </c>
      <c r="B1479" s="155">
        <v>184</v>
      </c>
      <c r="C1479" s="155">
        <v>4</v>
      </c>
      <c r="D1479" s="155" t="s">
        <v>429</v>
      </c>
      <c r="F1479" s="165">
        <f>615/5</f>
        <v>123</v>
      </c>
      <c r="G1479" s="157" t="s">
        <v>93</v>
      </c>
      <c r="H1479" s="6" t="s">
        <v>5530</v>
      </c>
      <c r="I1479" s="217" t="s">
        <v>1284</v>
      </c>
      <c r="J1479" s="159">
        <v>540520</v>
      </c>
      <c r="K1479" s="33" t="s">
        <v>1285</v>
      </c>
      <c r="L1479" s="33" t="s">
        <v>1298</v>
      </c>
      <c r="M1479" s="341" t="s">
        <v>1299</v>
      </c>
      <c r="N1479" s="33" t="s">
        <v>1300</v>
      </c>
      <c r="O1479" s="33"/>
      <c r="P1479" s="23"/>
      <c r="Q1479" s="372">
        <v>84.91</v>
      </c>
      <c r="R1479" s="261" t="s">
        <v>93</v>
      </c>
      <c r="S1479" s="192"/>
      <c r="T1479" s="192"/>
      <c r="U1479" s="192" t="s">
        <v>1006</v>
      </c>
      <c r="V1479" s="192"/>
      <c r="W1479" s="192"/>
      <c r="X1479" s="192" t="s">
        <v>1006</v>
      </c>
      <c r="Y1479" s="192"/>
      <c r="Z1479" s="192"/>
      <c r="AA1479" s="192"/>
      <c r="AB1479" s="23"/>
      <c r="AC1479" s="192"/>
      <c r="AD1479" s="192"/>
      <c r="AE1479" s="192"/>
      <c r="AF1479" s="192">
        <v>1</v>
      </c>
      <c r="AG1479" s="192">
        <v>1</v>
      </c>
      <c r="AH1479" s="192">
        <v>1</v>
      </c>
      <c r="AI1479" s="23"/>
      <c r="AJ1479" s="23" t="s">
        <v>1103</v>
      </c>
      <c r="AK1479" s="192" t="s">
        <v>1289</v>
      </c>
      <c r="AL1479" s="158">
        <v>1812</v>
      </c>
      <c r="AM1479" s="158">
        <v>10.279</v>
      </c>
      <c r="AN1479" s="23" t="s">
        <v>1290</v>
      </c>
    </row>
    <row r="1480" spans="1:52" s="155" customFormat="1" ht="13.5" customHeight="1" x14ac:dyDescent="0.25">
      <c r="A1480" s="163">
        <v>790</v>
      </c>
      <c r="B1480" s="163">
        <v>184</v>
      </c>
      <c r="C1480" s="163">
        <v>5</v>
      </c>
      <c r="D1480" s="163" t="s">
        <v>430</v>
      </c>
      <c r="E1480" s="163"/>
      <c r="F1480" s="165">
        <f>615/5</f>
        <v>123</v>
      </c>
      <c r="G1480" s="166" t="s">
        <v>93</v>
      </c>
      <c r="H1480" s="6" t="s">
        <v>5530</v>
      </c>
      <c r="I1480" s="16" t="s">
        <v>480</v>
      </c>
      <c r="J1480" s="312">
        <v>540108</v>
      </c>
      <c r="K1480" s="169" t="s">
        <v>664</v>
      </c>
      <c r="L1480" s="169" t="s">
        <v>664</v>
      </c>
      <c r="M1480" s="329" t="s">
        <v>665</v>
      </c>
      <c r="N1480" s="169" t="s">
        <v>666</v>
      </c>
      <c r="O1480" s="169"/>
      <c r="P1480" s="191"/>
      <c r="Q1480" s="346">
        <v>91.75</v>
      </c>
      <c r="R1480" s="255" t="s">
        <v>93</v>
      </c>
      <c r="S1480" s="16" t="s">
        <v>481</v>
      </c>
      <c r="T1480" s="16" t="s">
        <v>517</v>
      </c>
      <c r="U1480" s="16" t="s">
        <v>482</v>
      </c>
      <c r="V1480" s="16" t="s">
        <v>482</v>
      </c>
      <c r="W1480" s="16" t="s">
        <v>482</v>
      </c>
      <c r="X1480" s="16" t="s">
        <v>482</v>
      </c>
      <c r="Y1480" s="16" t="s">
        <v>482</v>
      </c>
      <c r="Z1480" s="169"/>
      <c r="AA1480" s="169"/>
      <c r="AB1480" s="169"/>
      <c r="AC1480" s="169"/>
      <c r="AD1480" s="169"/>
      <c r="AE1480" s="16" t="s">
        <v>482</v>
      </c>
      <c r="AF1480" s="169">
        <v>1</v>
      </c>
      <c r="AG1480" s="169">
        <v>1</v>
      </c>
      <c r="AH1480" s="169">
        <v>1</v>
      </c>
      <c r="AI1480" s="169"/>
      <c r="AJ1480" s="169">
        <v>3</v>
      </c>
      <c r="AK1480" s="169" t="s">
        <v>521</v>
      </c>
      <c r="AL1480" s="182">
        <v>43817</v>
      </c>
      <c r="AM1480" s="176">
        <v>10.2753</v>
      </c>
      <c r="AN1480" s="177">
        <v>0.9</v>
      </c>
      <c r="AO1480" s="164"/>
    </row>
    <row r="1481" spans="1:52" s="241" customFormat="1" ht="13.5" customHeight="1" x14ac:dyDescent="0.25">
      <c r="A1481" s="234">
        <v>790</v>
      </c>
      <c r="B1481" s="234">
        <v>185</v>
      </c>
      <c r="C1481" s="234"/>
      <c r="D1481" s="235" t="s">
        <v>2164</v>
      </c>
      <c r="E1481" s="236"/>
      <c r="F1481" s="237"/>
      <c r="G1481" s="238"/>
      <c r="H1481" s="238"/>
      <c r="I1481" s="239"/>
      <c r="J1481" s="295"/>
      <c r="K1481" s="239"/>
      <c r="L1481" s="239"/>
      <c r="M1481" s="239"/>
      <c r="N1481" s="239"/>
      <c r="O1481" s="239"/>
      <c r="P1481" s="240"/>
      <c r="Q1481" s="362"/>
      <c r="R1481" s="266"/>
      <c r="S1481" s="239"/>
      <c r="T1481" s="239"/>
      <c r="U1481" s="239"/>
      <c r="V1481" s="239"/>
      <c r="W1481" s="239"/>
      <c r="X1481" s="239"/>
      <c r="Y1481" s="239"/>
      <c r="Z1481" s="239"/>
      <c r="AA1481" s="239"/>
      <c r="AB1481" s="239"/>
      <c r="AC1481" s="239"/>
      <c r="AD1481" s="239"/>
      <c r="AE1481" s="239"/>
      <c r="AF1481" s="239"/>
      <c r="AG1481" s="239"/>
      <c r="AH1481" s="239"/>
      <c r="AI1481" s="239"/>
      <c r="AJ1481" s="239"/>
      <c r="AK1481" s="239"/>
      <c r="AL1481" s="239"/>
      <c r="AM1481" s="239"/>
      <c r="AN1481" s="239"/>
      <c r="AO1481" s="236"/>
    </row>
    <row r="1482" spans="1:52" s="155" customFormat="1" ht="13.5" customHeight="1" x14ac:dyDescent="0.25">
      <c r="A1482" s="163">
        <v>790</v>
      </c>
      <c r="B1482" s="163">
        <v>185</v>
      </c>
      <c r="C1482" s="163">
        <v>1</v>
      </c>
      <c r="D1482" s="163" t="s">
        <v>431</v>
      </c>
      <c r="E1482" s="163"/>
      <c r="F1482" s="165">
        <f>596/2</f>
        <v>298</v>
      </c>
      <c r="G1482" s="166" t="s">
        <v>93</v>
      </c>
      <c r="H1482" s="6" t="s">
        <v>5530</v>
      </c>
      <c r="I1482" s="158" t="s">
        <v>1435</v>
      </c>
      <c r="J1482" s="159">
        <v>49905</v>
      </c>
      <c r="K1482" s="158" t="s">
        <v>2039</v>
      </c>
      <c r="L1482" s="158" t="s">
        <v>2039</v>
      </c>
      <c r="M1482" s="332" t="s">
        <v>2040</v>
      </c>
      <c r="N1482" s="158" t="s">
        <v>2041</v>
      </c>
      <c r="O1482" s="158" t="s">
        <v>2042</v>
      </c>
      <c r="P1482" s="158" t="s">
        <v>1600</v>
      </c>
      <c r="Q1482" s="374">
        <v>121.7454</v>
      </c>
      <c r="R1482" s="201" t="s">
        <v>93</v>
      </c>
      <c r="S1482" s="158"/>
      <c r="T1482" s="158" t="s">
        <v>2038</v>
      </c>
      <c r="U1482" s="158" t="s">
        <v>44</v>
      </c>
      <c r="V1482" s="158" t="s">
        <v>44</v>
      </c>
      <c r="W1482" s="158" t="s">
        <v>44</v>
      </c>
      <c r="X1482" s="158" t="s">
        <v>44</v>
      </c>
      <c r="Y1482" s="158" t="s">
        <v>44</v>
      </c>
      <c r="Z1482" s="158" t="s">
        <v>44</v>
      </c>
      <c r="AA1482" s="158" t="s">
        <v>44</v>
      </c>
      <c r="AB1482" s="158" t="s">
        <v>44</v>
      </c>
      <c r="AC1482" s="158" t="s">
        <v>44</v>
      </c>
      <c r="AD1482" s="158" t="s">
        <v>44</v>
      </c>
      <c r="AE1482" s="158" t="s">
        <v>44</v>
      </c>
      <c r="AF1482" s="158">
        <v>1</v>
      </c>
      <c r="AG1482" s="158">
        <v>1</v>
      </c>
      <c r="AH1482" s="158"/>
      <c r="AI1482" s="158"/>
      <c r="AJ1482" s="158">
        <v>2</v>
      </c>
      <c r="AK1482" s="160" t="s">
        <v>484</v>
      </c>
      <c r="AL1482" s="181"/>
      <c r="AM1482" s="158"/>
      <c r="AN1482" s="158"/>
      <c r="AO1482" s="163"/>
    </row>
    <row r="1483" spans="1:52" s="134" customFormat="1" x14ac:dyDescent="0.2">
      <c r="A1483" s="134">
        <v>790</v>
      </c>
      <c r="B1483" s="134">
        <v>185</v>
      </c>
      <c r="C1483" s="134">
        <v>1</v>
      </c>
      <c r="D1483" s="140" t="s">
        <v>431</v>
      </c>
      <c r="F1483" s="173"/>
      <c r="G1483" s="136" t="s">
        <v>93</v>
      </c>
      <c r="H1483" s="6" t="s">
        <v>5530</v>
      </c>
      <c r="I1483" s="215" t="s">
        <v>1435</v>
      </c>
      <c r="J1483" s="308">
        <v>49906</v>
      </c>
      <c r="K1483" s="215" t="s">
        <v>5404</v>
      </c>
      <c r="L1483" s="215" t="s">
        <v>5404</v>
      </c>
      <c r="M1483" s="335" t="s">
        <v>5405</v>
      </c>
      <c r="N1483" s="215" t="s">
        <v>5406</v>
      </c>
      <c r="O1483" s="215" t="s">
        <v>5407</v>
      </c>
      <c r="P1483" s="215" t="s">
        <v>2053</v>
      </c>
      <c r="Q1483" s="358">
        <v>121.7454</v>
      </c>
      <c r="R1483" s="201" t="s">
        <v>93</v>
      </c>
      <c r="S1483" s="215"/>
      <c r="T1483" s="215" t="s">
        <v>2038</v>
      </c>
      <c r="U1483" s="215" t="s">
        <v>44</v>
      </c>
      <c r="V1483" s="215" t="s">
        <v>44</v>
      </c>
      <c r="W1483" s="215" t="s">
        <v>44</v>
      </c>
      <c r="X1483" s="215" t="s">
        <v>44</v>
      </c>
      <c r="Y1483" s="215" t="s">
        <v>44</v>
      </c>
      <c r="Z1483" s="215" t="s">
        <v>44</v>
      </c>
      <c r="AA1483" s="215" t="s">
        <v>44</v>
      </c>
      <c r="AB1483" s="215" t="s">
        <v>44</v>
      </c>
      <c r="AC1483" s="215" t="s">
        <v>44</v>
      </c>
      <c r="AD1483" s="215" t="s">
        <v>44</v>
      </c>
      <c r="AE1483" s="215" t="s">
        <v>44</v>
      </c>
      <c r="AF1483" s="215">
        <v>1</v>
      </c>
      <c r="AG1483" s="215">
        <v>1</v>
      </c>
      <c r="AH1483" s="215"/>
      <c r="AI1483" s="215"/>
      <c r="AJ1483" s="215"/>
      <c r="AK1483" s="215" t="s">
        <v>484</v>
      </c>
      <c r="AL1483" s="138">
        <v>43817</v>
      </c>
      <c r="AM1483" s="215">
        <v>1</v>
      </c>
      <c r="AN1483" s="139">
        <v>0.9</v>
      </c>
    </row>
    <row r="1484" spans="1:52" s="134" customFormat="1" x14ac:dyDescent="0.2">
      <c r="A1484" s="134">
        <v>790</v>
      </c>
      <c r="B1484" s="134">
        <v>185</v>
      </c>
      <c r="C1484" s="134">
        <v>1</v>
      </c>
      <c r="D1484" s="140" t="s">
        <v>431</v>
      </c>
      <c r="F1484" s="173"/>
      <c r="G1484" s="136"/>
      <c r="H1484" s="6" t="s">
        <v>5530</v>
      </c>
      <c r="I1484" s="215" t="s">
        <v>1435</v>
      </c>
      <c r="J1484" s="308">
        <v>49907</v>
      </c>
      <c r="K1484" s="215" t="s">
        <v>5408</v>
      </c>
      <c r="L1484" s="215" t="s">
        <v>5408</v>
      </c>
      <c r="M1484" s="335" t="s">
        <v>5409</v>
      </c>
      <c r="N1484" s="215" t="s">
        <v>5410</v>
      </c>
      <c r="O1484" s="215" t="s">
        <v>5411</v>
      </c>
      <c r="P1484" s="215" t="s">
        <v>2053</v>
      </c>
      <c r="Q1484" s="358">
        <v>121.7454</v>
      </c>
      <c r="R1484" s="201" t="s">
        <v>93</v>
      </c>
      <c r="S1484" s="215"/>
      <c r="T1484" s="215" t="s">
        <v>2038</v>
      </c>
      <c r="U1484" s="215" t="s">
        <v>44</v>
      </c>
      <c r="V1484" s="215" t="s">
        <v>44</v>
      </c>
      <c r="W1484" s="215" t="s">
        <v>44</v>
      </c>
      <c r="X1484" s="215" t="s">
        <v>44</v>
      </c>
      <c r="Y1484" s="215" t="s">
        <v>44</v>
      </c>
      <c r="Z1484" s="215" t="s">
        <v>44</v>
      </c>
      <c r="AA1484" s="215" t="s">
        <v>44</v>
      </c>
      <c r="AB1484" s="215" t="s">
        <v>44</v>
      </c>
      <c r="AC1484" s="215" t="s">
        <v>44</v>
      </c>
      <c r="AD1484" s="215" t="s">
        <v>44</v>
      </c>
      <c r="AE1484" s="215" t="s">
        <v>44</v>
      </c>
      <c r="AF1484" s="215">
        <v>1</v>
      </c>
      <c r="AG1484" s="215">
        <v>1</v>
      </c>
      <c r="AH1484" s="215"/>
      <c r="AI1484" s="215"/>
      <c r="AJ1484" s="215"/>
      <c r="AK1484" s="215" t="s">
        <v>484</v>
      </c>
      <c r="AL1484" s="138">
        <v>43817</v>
      </c>
      <c r="AM1484" s="215">
        <v>1</v>
      </c>
      <c r="AN1484" s="139">
        <v>0.9</v>
      </c>
    </row>
    <row r="1485" spans="1:52" s="134" customFormat="1" x14ac:dyDescent="0.2">
      <c r="A1485" s="134">
        <v>790</v>
      </c>
      <c r="B1485" s="134">
        <v>185</v>
      </c>
      <c r="C1485" s="134">
        <v>1</v>
      </c>
      <c r="D1485" s="140" t="s">
        <v>431</v>
      </c>
      <c r="F1485" s="173"/>
      <c r="G1485" s="136"/>
      <c r="H1485" s="6" t="s">
        <v>5530</v>
      </c>
      <c r="I1485" s="215" t="s">
        <v>1435</v>
      </c>
      <c r="J1485" s="308">
        <v>49908</v>
      </c>
      <c r="K1485" s="215" t="s">
        <v>5412</v>
      </c>
      <c r="L1485" s="215" t="s">
        <v>5412</v>
      </c>
      <c r="M1485" s="335" t="s">
        <v>5413</v>
      </c>
      <c r="N1485" s="215" t="s">
        <v>5414</v>
      </c>
      <c r="O1485" s="215" t="s">
        <v>5415</v>
      </c>
      <c r="P1485" s="215" t="s">
        <v>2053</v>
      </c>
      <c r="Q1485" s="358">
        <v>121.7454</v>
      </c>
      <c r="R1485" s="201" t="s">
        <v>93</v>
      </c>
      <c r="S1485" s="215"/>
      <c r="T1485" s="215" t="s">
        <v>2038</v>
      </c>
      <c r="U1485" s="215" t="s">
        <v>44</v>
      </c>
      <c r="V1485" s="215" t="s">
        <v>44</v>
      </c>
      <c r="W1485" s="215" t="s">
        <v>44</v>
      </c>
      <c r="X1485" s="215" t="s">
        <v>44</v>
      </c>
      <c r="Y1485" s="215" t="s">
        <v>44</v>
      </c>
      <c r="Z1485" s="215" t="s">
        <v>44</v>
      </c>
      <c r="AA1485" s="215" t="s">
        <v>44</v>
      </c>
      <c r="AB1485" s="215" t="s">
        <v>44</v>
      </c>
      <c r="AC1485" s="215" t="s">
        <v>44</v>
      </c>
      <c r="AD1485" s="215" t="s">
        <v>44</v>
      </c>
      <c r="AE1485" s="215" t="s">
        <v>44</v>
      </c>
      <c r="AF1485" s="215">
        <v>1</v>
      </c>
      <c r="AG1485" s="215">
        <v>1</v>
      </c>
      <c r="AH1485" s="215"/>
      <c r="AI1485" s="215"/>
      <c r="AJ1485" s="215"/>
      <c r="AK1485" s="215" t="s">
        <v>484</v>
      </c>
      <c r="AL1485" s="138">
        <v>43817</v>
      </c>
      <c r="AM1485" s="215">
        <v>1</v>
      </c>
      <c r="AN1485" s="139">
        <v>0.9</v>
      </c>
    </row>
    <row r="1486" spans="1:52" s="134" customFormat="1" x14ac:dyDescent="0.2">
      <c r="A1486" s="134">
        <v>790</v>
      </c>
      <c r="B1486" s="134">
        <v>185</v>
      </c>
      <c r="C1486" s="134">
        <v>1</v>
      </c>
      <c r="D1486" s="140" t="s">
        <v>431</v>
      </c>
      <c r="F1486" s="173"/>
      <c r="G1486" s="136"/>
      <c r="H1486" s="6" t="s">
        <v>5530</v>
      </c>
      <c r="I1486" s="215" t="s">
        <v>1435</v>
      </c>
      <c r="J1486" s="308">
        <v>49909</v>
      </c>
      <c r="K1486" s="215" t="s">
        <v>5416</v>
      </c>
      <c r="L1486" s="215" t="s">
        <v>5416</v>
      </c>
      <c r="M1486" s="335" t="s">
        <v>5417</v>
      </c>
      <c r="N1486" s="215" t="s">
        <v>5418</v>
      </c>
      <c r="O1486" s="215" t="s">
        <v>5419</v>
      </c>
      <c r="P1486" s="215" t="s">
        <v>2053</v>
      </c>
      <c r="Q1486" s="358">
        <v>121.7454</v>
      </c>
      <c r="R1486" s="201" t="s">
        <v>93</v>
      </c>
      <c r="S1486" s="215"/>
      <c r="T1486" s="215" t="s">
        <v>2038</v>
      </c>
      <c r="U1486" s="215" t="s">
        <v>44</v>
      </c>
      <c r="V1486" s="215" t="s">
        <v>44</v>
      </c>
      <c r="W1486" s="215" t="s">
        <v>44</v>
      </c>
      <c r="X1486" s="215" t="s">
        <v>44</v>
      </c>
      <c r="Y1486" s="215" t="s">
        <v>44</v>
      </c>
      <c r="Z1486" s="215" t="s">
        <v>44</v>
      </c>
      <c r="AA1486" s="215" t="s">
        <v>44</v>
      </c>
      <c r="AB1486" s="215" t="s">
        <v>44</v>
      </c>
      <c r="AC1486" s="215" t="s">
        <v>44</v>
      </c>
      <c r="AD1486" s="215" t="s">
        <v>44</v>
      </c>
      <c r="AE1486" s="215" t="s">
        <v>44</v>
      </c>
      <c r="AF1486" s="215">
        <v>1</v>
      </c>
      <c r="AG1486" s="215">
        <v>1</v>
      </c>
      <c r="AH1486" s="215"/>
      <c r="AI1486" s="215"/>
      <c r="AJ1486" s="215"/>
      <c r="AK1486" s="215" t="s">
        <v>484</v>
      </c>
      <c r="AL1486" s="138">
        <v>43817</v>
      </c>
      <c r="AM1486" s="215">
        <v>1</v>
      </c>
      <c r="AN1486" s="139">
        <v>0.9</v>
      </c>
    </row>
    <row r="1487" spans="1:52" s="134" customFormat="1" x14ac:dyDescent="0.2">
      <c r="A1487" s="134">
        <v>790</v>
      </c>
      <c r="B1487" s="134">
        <v>185</v>
      </c>
      <c r="C1487" s="134">
        <v>1</v>
      </c>
      <c r="D1487" s="140" t="s">
        <v>431</v>
      </c>
      <c r="F1487" s="173"/>
      <c r="G1487" s="136"/>
      <c r="H1487" s="6" t="s">
        <v>5530</v>
      </c>
      <c r="I1487" s="215" t="s">
        <v>1435</v>
      </c>
      <c r="J1487" s="308">
        <v>49910</v>
      </c>
      <c r="K1487" s="215" t="s">
        <v>5420</v>
      </c>
      <c r="L1487" s="215" t="s">
        <v>5420</v>
      </c>
      <c r="M1487" s="335" t="s">
        <v>5421</v>
      </c>
      <c r="N1487" s="215" t="s">
        <v>5422</v>
      </c>
      <c r="O1487" s="215" t="s">
        <v>5423</v>
      </c>
      <c r="P1487" s="215" t="s">
        <v>2053</v>
      </c>
      <c r="Q1487" s="358">
        <v>121.7454</v>
      </c>
      <c r="R1487" s="201" t="s">
        <v>93</v>
      </c>
      <c r="S1487" s="215"/>
      <c r="T1487" s="215" t="s">
        <v>2038</v>
      </c>
      <c r="U1487" s="215" t="s">
        <v>44</v>
      </c>
      <c r="V1487" s="215" t="s">
        <v>44</v>
      </c>
      <c r="W1487" s="215" t="s">
        <v>44</v>
      </c>
      <c r="X1487" s="215" t="s">
        <v>44</v>
      </c>
      <c r="Y1487" s="215" t="s">
        <v>44</v>
      </c>
      <c r="Z1487" s="215" t="s">
        <v>44</v>
      </c>
      <c r="AA1487" s="215" t="s">
        <v>44</v>
      </c>
      <c r="AB1487" s="215" t="s">
        <v>44</v>
      </c>
      <c r="AC1487" s="215" t="s">
        <v>44</v>
      </c>
      <c r="AD1487" s="215" t="s">
        <v>44</v>
      </c>
      <c r="AE1487" s="215" t="s">
        <v>44</v>
      </c>
      <c r="AF1487" s="215">
        <v>1</v>
      </c>
      <c r="AG1487" s="215">
        <v>1</v>
      </c>
      <c r="AH1487" s="215"/>
      <c r="AI1487" s="215"/>
      <c r="AJ1487" s="215"/>
      <c r="AK1487" s="215" t="s">
        <v>484</v>
      </c>
      <c r="AL1487" s="138">
        <v>43817</v>
      </c>
      <c r="AM1487" s="215">
        <v>1</v>
      </c>
      <c r="AN1487" s="139">
        <v>0.9</v>
      </c>
    </row>
    <row r="1488" spans="1:52" s="134" customFormat="1" x14ac:dyDescent="0.2">
      <c r="A1488" s="134">
        <v>790</v>
      </c>
      <c r="B1488" s="134">
        <v>185</v>
      </c>
      <c r="C1488" s="134">
        <v>1</v>
      </c>
      <c r="D1488" s="140" t="s">
        <v>431</v>
      </c>
      <c r="F1488" s="173"/>
      <c r="G1488" s="136"/>
      <c r="H1488" s="6" t="s">
        <v>5530</v>
      </c>
      <c r="I1488" s="215" t="s">
        <v>1435</v>
      </c>
      <c r="J1488" s="308">
        <v>49911</v>
      </c>
      <c r="K1488" s="215" t="s">
        <v>5424</v>
      </c>
      <c r="L1488" s="215" t="s">
        <v>5424</v>
      </c>
      <c r="M1488" s="335" t="s">
        <v>5425</v>
      </c>
      <c r="N1488" s="215" t="s">
        <v>5426</v>
      </c>
      <c r="O1488" s="215" t="s">
        <v>5427</v>
      </c>
      <c r="P1488" s="215" t="s">
        <v>2053</v>
      </c>
      <c r="Q1488" s="358">
        <v>121.7454</v>
      </c>
      <c r="R1488" s="201" t="s">
        <v>93</v>
      </c>
      <c r="S1488" s="215"/>
      <c r="T1488" s="215" t="s">
        <v>2038</v>
      </c>
      <c r="U1488" s="215" t="s">
        <v>44</v>
      </c>
      <c r="V1488" s="215" t="s">
        <v>44</v>
      </c>
      <c r="W1488" s="215" t="s">
        <v>44</v>
      </c>
      <c r="X1488" s="215" t="s">
        <v>44</v>
      </c>
      <c r="Y1488" s="215" t="s">
        <v>44</v>
      </c>
      <c r="Z1488" s="215" t="s">
        <v>44</v>
      </c>
      <c r="AA1488" s="215" t="s">
        <v>44</v>
      </c>
      <c r="AB1488" s="215" t="s">
        <v>44</v>
      </c>
      <c r="AC1488" s="215" t="s">
        <v>44</v>
      </c>
      <c r="AD1488" s="215" t="s">
        <v>44</v>
      </c>
      <c r="AE1488" s="215" t="s">
        <v>44</v>
      </c>
      <c r="AF1488" s="215">
        <v>1</v>
      </c>
      <c r="AG1488" s="215">
        <v>1</v>
      </c>
      <c r="AH1488" s="215"/>
      <c r="AI1488" s="215"/>
      <c r="AJ1488" s="215"/>
      <c r="AK1488" s="215" t="s">
        <v>484</v>
      </c>
      <c r="AL1488" s="138">
        <v>43817</v>
      </c>
      <c r="AM1488" s="215">
        <v>1</v>
      </c>
      <c r="AN1488" s="139">
        <v>0.9</v>
      </c>
    </row>
    <row r="1489" spans="1:41" s="134" customFormat="1" x14ac:dyDescent="0.2">
      <c r="A1489" s="134">
        <v>790</v>
      </c>
      <c r="B1489" s="134">
        <v>185</v>
      </c>
      <c r="C1489" s="134">
        <v>1</v>
      </c>
      <c r="D1489" s="140" t="s">
        <v>431</v>
      </c>
      <c r="F1489" s="173"/>
      <c r="G1489" s="136"/>
      <c r="H1489" s="6" t="s">
        <v>5530</v>
      </c>
      <c r="I1489" s="215" t="s">
        <v>1435</v>
      </c>
      <c r="J1489" s="308">
        <v>49912</v>
      </c>
      <c r="K1489" s="215" t="s">
        <v>5428</v>
      </c>
      <c r="L1489" s="215" t="s">
        <v>5428</v>
      </c>
      <c r="M1489" s="335" t="s">
        <v>5429</v>
      </c>
      <c r="N1489" s="215" t="s">
        <v>5430</v>
      </c>
      <c r="O1489" s="215" t="s">
        <v>5431</v>
      </c>
      <c r="P1489" s="215" t="s">
        <v>2053</v>
      </c>
      <c r="Q1489" s="358">
        <v>121.7454</v>
      </c>
      <c r="R1489" s="201" t="s">
        <v>93</v>
      </c>
      <c r="S1489" s="215"/>
      <c r="T1489" s="215" t="s">
        <v>2038</v>
      </c>
      <c r="U1489" s="215" t="s">
        <v>44</v>
      </c>
      <c r="V1489" s="215" t="s">
        <v>44</v>
      </c>
      <c r="W1489" s="215" t="s">
        <v>44</v>
      </c>
      <c r="X1489" s="215" t="s">
        <v>44</v>
      </c>
      <c r="Y1489" s="215" t="s">
        <v>44</v>
      </c>
      <c r="Z1489" s="215" t="s">
        <v>44</v>
      </c>
      <c r="AA1489" s="215" t="s">
        <v>44</v>
      </c>
      <c r="AB1489" s="215" t="s">
        <v>44</v>
      </c>
      <c r="AC1489" s="215" t="s">
        <v>44</v>
      </c>
      <c r="AD1489" s="215" t="s">
        <v>44</v>
      </c>
      <c r="AE1489" s="215" t="s">
        <v>44</v>
      </c>
      <c r="AF1489" s="215">
        <v>1</v>
      </c>
      <c r="AG1489" s="215">
        <v>1</v>
      </c>
      <c r="AH1489" s="215"/>
      <c r="AI1489" s="215"/>
      <c r="AJ1489" s="215"/>
      <c r="AK1489" s="215" t="s">
        <v>484</v>
      </c>
      <c r="AL1489" s="138">
        <v>43817</v>
      </c>
      <c r="AM1489" s="215">
        <v>1</v>
      </c>
      <c r="AN1489" s="139">
        <v>0.9</v>
      </c>
    </row>
    <row r="1490" spans="1:41" s="134" customFormat="1" x14ac:dyDescent="0.2">
      <c r="A1490" s="134">
        <v>790</v>
      </c>
      <c r="B1490" s="134">
        <v>185</v>
      </c>
      <c r="C1490" s="134">
        <v>1</v>
      </c>
      <c r="D1490" s="140" t="s">
        <v>431</v>
      </c>
      <c r="F1490" s="173"/>
      <c r="G1490" s="136"/>
      <c r="H1490" s="6" t="s">
        <v>5530</v>
      </c>
      <c r="I1490" s="215" t="s">
        <v>1435</v>
      </c>
      <c r="J1490" s="308">
        <v>49913</v>
      </c>
      <c r="K1490" s="215" t="s">
        <v>5432</v>
      </c>
      <c r="L1490" s="215" t="s">
        <v>5432</v>
      </c>
      <c r="M1490" s="335" t="s">
        <v>5433</v>
      </c>
      <c r="N1490" s="215" t="s">
        <v>5434</v>
      </c>
      <c r="O1490" s="215" t="s">
        <v>5435</v>
      </c>
      <c r="P1490" s="215" t="s">
        <v>2053</v>
      </c>
      <c r="Q1490" s="358">
        <v>121.7454</v>
      </c>
      <c r="R1490" s="201" t="s">
        <v>93</v>
      </c>
      <c r="S1490" s="215"/>
      <c r="T1490" s="215" t="s">
        <v>2038</v>
      </c>
      <c r="U1490" s="215" t="s">
        <v>44</v>
      </c>
      <c r="V1490" s="215" t="s">
        <v>44</v>
      </c>
      <c r="W1490" s="215" t="s">
        <v>44</v>
      </c>
      <c r="X1490" s="215" t="s">
        <v>44</v>
      </c>
      <c r="Y1490" s="215" t="s">
        <v>44</v>
      </c>
      <c r="Z1490" s="215" t="s">
        <v>44</v>
      </c>
      <c r="AA1490" s="215" t="s">
        <v>44</v>
      </c>
      <c r="AB1490" s="215" t="s">
        <v>44</v>
      </c>
      <c r="AC1490" s="215" t="s">
        <v>44</v>
      </c>
      <c r="AD1490" s="215" t="s">
        <v>44</v>
      </c>
      <c r="AE1490" s="215" t="s">
        <v>44</v>
      </c>
      <c r="AF1490" s="215">
        <v>1</v>
      </c>
      <c r="AG1490" s="215">
        <v>1</v>
      </c>
      <c r="AH1490" s="215"/>
      <c r="AI1490" s="215"/>
      <c r="AJ1490" s="215"/>
      <c r="AK1490" s="215" t="s">
        <v>484</v>
      </c>
      <c r="AL1490" s="138">
        <v>43817</v>
      </c>
      <c r="AM1490" s="215">
        <v>1</v>
      </c>
      <c r="AN1490" s="139">
        <v>0.9</v>
      </c>
    </row>
    <row r="1491" spans="1:41" s="155" customFormat="1" ht="13.5" customHeight="1" x14ac:dyDescent="0.25">
      <c r="A1491" s="163">
        <v>790</v>
      </c>
      <c r="B1491" s="163">
        <v>185</v>
      </c>
      <c r="C1491" s="163">
        <v>2</v>
      </c>
      <c r="D1491" s="163" t="s">
        <v>432</v>
      </c>
      <c r="E1491" s="163"/>
      <c r="F1491" s="165">
        <f>596/2</f>
        <v>298</v>
      </c>
      <c r="G1491" s="166" t="s">
        <v>93</v>
      </c>
      <c r="H1491" s="6" t="s">
        <v>5530</v>
      </c>
      <c r="I1491" s="158" t="s">
        <v>1435</v>
      </c>
      <c r="J1491" s="159">
        <v>57880</v>
      </c>
      <c r="K1491" s="158" t="s">
        <v>2043</v>
      </c>
      <c r="L1491" s="158" t="s">
        <v>2043</v>
      </c>
      <c r="M1491" s="332" t="s">
        <v>2044</v>
      </c>
      <c r="N1491" s="158" t="s">
        <v>2045</v>
      </c>
      <c r="O1491" s="158" t="s">
        <v>2046</v>
      </c>
      <c r="P1491" s="158" t="s">
        <v>1600</v>
      </c>
      <c r="Q1491" s="374">
        <v>121.7454</v>
      </c>
      <c r="R1491" s="201" t="s">
        <v>93</v>
      </c>
      <c r="S1491" s="158"/>
      <c r="T1491" s="158" t="s">
        <v>2038</v>
      </c>
      <c r="U1491" s="158" t="s">
        <v>44</v>
      </c>
      <c r="V1491" s="158" t="s">
        <v>44</v>
      </c>
      <c r="W1491" s="158" t="s">
        <v>44</v>
      </c>
      <c r="X1491" s="158" t="s">
        <v>44</v>
      </c>
      <c r="Y1491" s="158" t="s">
        <v>44</v>
      </c>
      <c r="Z1491" s="158" t="s">
        <v>44</v>
      </c>
      <c r="AA1491" s="158" t="s">
        <v>44</v>
      </c>
      <c r="AB1491" s="158" t="s">
        <v>44</v>
      </c>
      <c r="AC1491" s="158" t="s">
        <v>44</v>
      </c>
      <c r="AD1491" s="158" t="s">
        <v>44</v>
      </c>
      <c r="AE1491" s="158" t="s">
        <v>44</v>
      </c>
      <c r="AF1491" s="158">
        <v>1</v>
      </c>
      <c r="AG1491" s="158">
        <v>1</v>
      </c>
      <c r="AH1491" s="158"/>
      <c r="AI1491" s="158"/>
      <c r="AJ1491" s="158">
        <v>2</v>
      </c>
      <c r="AK1491" s="160" t="s">
        <v>484</v>
      </c>
      <c r="AL1491" s="181"/>
      <c r="AM1491" s="158"/>
      <c r="AN1491" s="158"/>
      <c r="AO1491" s="163"/>
    </row>
    <row r="1492" spans="1:41" s="134" customFormat="1" x14ac:dyDescent="0.2">
      <c r="A1492" s="134">
        <v>790</v>
      </c>
      <c r="B1492" s="134">
        <v>185</v>
      </c>
      <c r="C1492" s="134">
        <v>2</v>
      </c>
      <c r="D1492" s="140" t="s">
        <v>432</v>
      </c>
      <c r="F1492" s="173"/>
      <c r="G1492" s="136" t="s">
        <v>93</v>
      </c>
      <c r="H1492" s="6" t="s">
        <v>5530</v>
      </c>
      <c r="I1492" s="215" t="s">
        <v>1435</v>
      </c>
      <c r="J1492" s="308">
        <v>57881</v>
      </c>
      <c r="K1492" s="215" t="s">
        <v>5436</v>
      </c>
      <c r="L1492" s="215" t="s">
        <v>5436</v>
      </c>
      <c r="M1492" s="335" t="s">
        <v>5437</v>
      </c>
      <c r="N1492" s="215" t="s">
        <v>5438</v>
      </c>
      <c r="O1492" s="215" t="s">
        <v>5439</v>
      </c>
      <c r="P1492" s="215" t="s">
        <v>2053</v>
      </c>
      <c r="Q1492" s="358">
        <v>121.7454</v>
      </c>
      <c r="R1492" s="201" t="s">
        <v>93</v>
      </c>
      <c r="S1492" s="215"/>
      <c r="T1492" s="215" t="s">
        <v>2038</v>
      </c>
      <c r="U1492" s="215" t="s">
        <v>44</v>
      </c>
      <c r="V1492" s="215" t="s">
        <v>44</v>
      </c>
      <c r="W1492" s="215" t="s">
        <v>44</v>
      </c>
      <c r="X1492" s="215" t="s">
        <v>44</v>
      </c>
      <c r="Y1492" s="215" t="s">
        <v>44</v>
      </c>
      <c r="Z1492" s="215" t="s">
        <v>44</v>
      </c>
      <c r="AA1492" s="215" t="s">
        <v>44</v>
      </c>
      <c r="AB1492" s="215" t="s">
        <v>44</v>
      </c>
      <c r="AC1492" s="215" t="s">
        <v>44</v>
      </c>
      <c r="AD1492" s="215" t="s">
        <v>44</v>
      </c>
      <c r="AE1492" s="215" t="s">
        <v>44</v>
      </c>
      <c r="AF1492" s="215">
        <v>1</v>
      </c>
      <c r="AG1492" s="215">
        <v>1</v>
      </c>
      <c r="AH1492" s="215"/>
      <c r="AI1492" s="215"/>
      <c r="AJ1492" s="215"/>
      <c r="AK1492" s="215" t="s">
        <v>484</v>
      </c>
      <c r="AL1492" s="138">
        <v>43817</v>
      </c>
      <c r="AM1492" s="215">
        <v>1</v>
      </c>
      <c r="AN1492" s="139">
        <v>0.9</v>
      </c>
    </row>
    <row r="1493" spans="1:41" s="134" customFormat="1" x14ac:dyDescent="0.2">
      <c r="A1493" s="134">
        <v>790</v>
      </c>
      <c r="B1493" s="134">
        <v>185</v>
      </c>
      <c r="C1493" s="134">
        <v>2</v>
      </c>
      <c r="D1493" s="140" t="s">
        <v>432</v>
      </c>
      <c r="F1493" s="173"/>
      <c r="G1493" s="136"/>
      <c r="H1493" s="6" t="s">
        <v>5530</v>
      </c>
      <c r="I1493" s="215" t="s">
        <v>1435</v>
      </c>
      <c r="J1493" s="308">
        <v>57882</v>
      </c>
      <c r="K1493" s="215" t="s">
        <v>5440</v>
      </c>
      <c r="L1493" s="215" t="s">
        <v>5440</v>
      </c>
      <c r="M1493" s="335" t="s">
        <v>5441</v>
      </c>
      <c r="N1493" s="215" t="s">
        <v>5442</v>
      </c>
      <c r="O1493" s="215" t="s">
        <v>5443</v>
      </c>
      <c r="P1493" s="215" t="s">
        <v>2053</v>
      </c>
      <c r="Q1493" s="358">
        <v>121.7454</v>
      </c>
      <c r="R1493" s="201" t="s">
        <v>93</v>
      </c>
      <c r="S1493" s="215"/>
      <c r="T1493" s="215" t="s">
        <v>2038</v>
      </c>
      <c r="U1493" s="215" t="s">
        <v>44</v>
      </c>
      <c r="V1493" s="215" t="s">
        <v>44</v>
      </c>
      <c r="W1493" s="215" t="s">
        <v>44</v>
      </c>
      <c r="X1493" s="215" t="s">
        <v>44</v>
      </c>
      <c r="Y1493" s="215" t="s">
        <v>44</v>
      </c>
      <c r="Z1493" s="215" t="s">
        <v>44</v>
      </c>
      <c r="AA1493" s="215" t="s">
        <v>44</v>
      </c>
      <c r="AB1493" s="215" t="s">
        <v>44</v>
      </c>
      <c r="AC1493" s="215" t="s">
        <v>44</v>
      </c>
      <c r="AD1493" s="215" t="s">
        <v>44</v>
      </c>
      <c r="AE1493" s="215" t="s">
        <v>44</v>
      </c>
      <c r="AF1493" s="215">
        <v>1</v>
      </c>
      <c r="AG1493" s="215">
        <v>1</v>
      </c>
      <c r="AH1493" s="215"/>
      <c r="AI1493" s="215"/>
      <c r="AJ1493" s="215"/>
      <c r="AK1493" s="215" t="s">
        <v>484</v>
      </c>
      <c r="AL1493" s="138">
        <v>43817</v>
      </c>
      <c r="AM1493" s="215">
        <v>1</v>
      </c>
      <c r="AN1493" s="139">
        <v>0.9</v>
      </c>
    </row>
    <row r="1494" spans="1:41" s="134" customFormat="1" x14ac:dyDescent="0.2">
      <c r="A1494" s="134">
        <v>790</v>
      </c>
      <c r="B1494" s="134">
        <v>185</v>
      </c>
      <c r="C1494" s="134">
        <v>2</v>
      </c>
      <c r="D1494" s="140" t="s">
        <v>432</v>
      </c>
      <c r="F1494" s="173"/>
      <c r="G1494" s="136"/>
      <c r="H1494" s="6" t="s">
        <v>5530</v>
      </c>
      <c r="I1494" s="215" t="s">
        <v>1435</v>
      </c>
      <c r="J1494" s="308">
        <v>57883</v>
      </c>
      <c r="K1494" s="215" t="s">
        <v>5444</v>
      </c>
      <c r="L1494" s="215" t="s">
        <v>5444</v>
      </c>
      <c r="M1494" s="335" t="s">
        <v>5445</v>
      </c>
      <c r="N1494" s="215" t="s">
        <v>5446</v>
      </c>
      <c r="O1494" s="215" t="s">
        <v>5447</v>
      </c>
      <c r="P1494" s="215" t="s">
        <v>2053</v>
      </c>
      <c r="Q1494" s="358">
        <v>121.7454</v>
      </c>
      <c r="R1494" s="201" t="s">
        <v>93</v>
      </c>
      <c r="S1494" s="215"/>
      <c r="T1494" s="215" t="s">
        <v>2038</v>
      </c>
      <c r="U1494" s="215" t="s">
        <v>44</v>
      </c>
      <c r="V1494" s="215" t="s">
        <v>44</v>
      </c>
      <c r="W1494" s="215" t="s">
        <v>44</v>
      </c>
      <c r="X1494" s="215" t="s">
        <v>44</v>
      </c>
      <c r="Y1494" s="215" t="s">
        <v>44</v>
      </c>
      <c r="Z1494" s="215" t="s">
        <v>44</v>
      </c>
      <c r="AA1494" s="215" t="s">
        <v>44</v>
      </c>
      <c r="AB1494" s="215" t="s">
        <v>44</v>
      </c>
      <c r="AC1494" s="215" t="s">
        <v>44</v>
      </c>
      <c r="AD1494" s="215" t="s">
        <v>44</v>
      </c>
      <c r="AE1494" s="215" t="s">
        <v>44</v>
      </c>
      <c r="AF1494" s="215">
        <v>1</v>
      </c>
      <c r="AG1494" s="215">
        <v>1</v>
      </c>
      <c r="AH1494" s="215"/>
      <c r="AI1494" s="215"/>
      <c r="AJ1494" s="215"/>
      <c r="AK1494" s="215" t="s">
        <v>484</v>
      </c>
      <c r="AL1494" s="138">
        <v>43817</v>
      </c>
      <c r="AM1494" s="215">
        <v>1</v>
      </c>
      <c r="AN1494" s="139">
        <v>0.9</v>
      </c>
    </row>
    <row r="1495" spans="1:41" s="134" customFormat="1" x14ac:dyDescent="0.2">
      <c r="A1495" s="134">
        <v>790</v>
      </c>
      <c r="B1495" s="134">
        <v>185</v>
      </c>
      <c r="C1495" s="134">
        <v>2</v>
      </c>
      <c r="D1495" s="140" t="s">
        <v>432</v>
      </c>
      <c r="F1495" s="173"/>
      <c r="G1495" s="136"/>
      <c r="H1495" s="6" t="s">
        <v>5530</v>
      </c>
      <c r="I1495" s="215" t="s">
        <v>1435</v>
      </c>
      <c r="J1495" s="308">
        <v>57884</v>
      </c>
      <c r="K1495" s="215" t="s">
        <v>5448</v>
      </c>
      <c r="L1495" s="215" t="s">
        <v>5448</v>
      </c>
      <c r="M1495" s="335" t="s">
        <v>5449</v>
      </c>
      <c r="N1495" s="215" t="s">
        <v>5450</v>
      </c>
      <c r="O1495" s="215" t="s">
        <v>5451</v>
      </c>
      <c r="P1495" s="215" t="s">
        <v>2053</v>
      </c>
      <c r="Q1495" s="358">
        <v>121.7454</v>
      </c>
      <c r="R1495" s="201" t="s">
        <v>93</v>
      </c>
      <c r="S1495" s="215"/>
      <c r="T1495" s="215" t="s">
        <v>2038</v>
      </c>
      <c r="U1495" s="215" t="s">
        <v>44</v>
      </c>
      <c r="V1495" s="215" t="s">
        <v>44</v>
      </c>
      <c r="W1495" s="215" t="s">
        <v>44</v>
      </c>
      <c r="X1495" s="215" t="s">
        <v>44</v>
      </c>
      <c r="Y1495" s="215" t="s">
        <v>44</v>
      </c>
      <c r="Z1495" s="215" t="s">
        <v>44</v>
      </c>
      <c r="AA1495" s="215" t="s">
        <v>44</v>
      </c>
      <c r="AB1495" s="215" t="s">
        <v>44</v>
      </c>
      <c r="AC1495" s="215" t="s">
        <v>44</v>
      </c>
      <c r="AD1495" s="215" t="s">
        <v>44</v>
      </c>
      <c r="AE1495" s="215" t="s">
        <v>44</v>
      </c>
      <c r="AF1495" s="215">
        <v>1</v>
      </c>
      <c r="AG1495" s="215">
        <v>1</v>
      </c>
      <c r="AH1495" s="215"/>
      <c r="AI1495" s="215"/>
      <c r="AJ1495" s="215"/>
      <c r="AK1495" s="215" t="s">
        <v>484</v>
      </c>
      <c r="AL1495" s="138">
        <v>43817</v>
      </c>
      <c r="AM1495" s="215">
        <v>1</v>
      </c>
      <c r="AN1495" s="139">
        <v>0.9</v>
      </c>
    </row>
    <row r="1496" spans="1:41" s="134" customFormat="1" x14ac:dyDescent="0.2">
      <c r="A1496" s="134">
        <v>790</v>
      </c>
      <c r="B1496" s="134">
        <v>185</v>
      </c>
      <c r="C1496" s="134">
        <v>2</v>
      </c>
      <c r="D1496" s="140" t="s">
        <v>432</v>
      </c>
      <c r="F1496" s="173"/>
      <c r="G1496" s="136"/>
      <c r="H1496" s="6" t="s">
        <v>5530</v>
      </c>
      <c r="I1496" s="215" t="s">
        <v>1435</v>
      </c>
      <c r="J1496" s="308">
        <v>57885</v>
      </c>
      <c r="K1496" s="215" t="s">
        <v>5452</v>
      </c>
      <c r="L1496" s="215" t="s">
        <v>5452</v>
      </c>
      <c r="M1496" s="335" t="s">
        <v>5453</v>
      </c>
      <c r="N1496" s="215" t="s">
        <v>5454</v>
      </c>
      <c r="O1496" s="215" t="s">
        <v>5455</v>
      </c>
      <c r="P1496" s="215" t="s">
        <v>2053</v>
      </c>
      <c r="Q1496" s="358">
        <v>121.7454</v>
      </c>
      <c r="R1496" s="201" t="s">
        <v>93</v>
      </c>
      <c r="S1496" s="215"/>
      <c r="T1496" s="215" t="s">
        <v>2038</v>
      </c>
      <c r="U1496" s="215" t="s">
        <v>44</v>
      </c>
      <c r="V1496" s="215" t="s">
        <v>44</v>
      </c>
      <c r="W1496" s="215" t="s">
        <v>44</v>
      </c>
      <c r="X1496" s="215" t="s">
        <v>44</v>
      </c>
      <c r="Y1496" s="215" t="s">
        <v>44</v>
      </c>
      <c r="Z1496" s="215" t="s">
        <v>44</v>
      </c>
      <c r="AA1496" s="215" t="s">
        <v>44</v>
      </c>
      <c r="AB1496" s="215" t="s">
        <v>44</v>
      </c>
      <c r="AC1496" s="215" t="s">
        <v>44</v>
      </c>
      <c r="AD1496" s="215" t="s">
        <v>44</v>
      </c>
      <c r="AE1496" s="215" t="s">
        <v>44</v>
      </c>
      <c r="AF1496" s="215">
        <v>1</v>
      </c>
      <c r="AG1496" s="215">
        <v>1</v>
      </c>
      <c r="AH1496" s="215"/>
      <c r="AI1496" s="215"/>
      <c r="AJ1496" s="215"/>
      <c r="AK1496" s="215" t="s">
        <v>484</v>
      </c>
      <c r="AL1496" s="138">
        <v>43817</v>
      </c>
      <c r="AM1496" s="215">
        <v>1</v>
      </c>
      <c r="AN1496" s="139">
        <v>0.9</v>
      </c>
    </row>
    <row r="1497" spans="1:41" s="134" customFormat="1" x14ac:dyDescent="0.2">
      <c r="A1497" s="134">
        <v>790</v>
      </c>
      <c r="B1497" s="134">
        <v>185</v>
      </c>
      <c r="C1497" s="134">
        <v>2</v>
      </c>
      <c r="D1497" s="140" t="s">
        <v>432</v>
      </c>
      <c r="F1497" s="173"/>
      <c r="G1497" s="136"/>
      <c r="H1497" s="6" t="s">
        <v>5530</v>
      </c>
      <c r="I1497" s="215" t="s">
        <v>1435</v>
      </c>
      <c r="J1497" s="308">
        <v>57886</v>
      </c>
      <c r="K1497" s="215" t="s">
        <v>5456</v>
      </c>
      <c r="L1497" s="215" t="s">
        <v>5456</v>
      </c>
      <c r="M1497" s="335" t="s">
        <v>5457</v>
      </c>
      <c r="N1497" s="215" t="s">
        <v>5458</v>
      </c>
      <c r="O1497" s="215" t="s">
        <v>5459</v>
      </c>
      <c r="P1497" s="215" t="s">
        <v>2053</v>
      </c>
      <c r="Q1497" s="358">
        <v>121.7454</v>
      </c>
      <c r="R1497" s="201" t="s">
        <v>93</v>
      </c>
      <c r="S1497" s="215"/>
      <c r="T1497" s="215" t="s">
        <v>2038</v>
      </c>
      <c r="U1497" s="215" t="s">
        <v>44</v>
      </c>
      <c r="V1497" s="215" t="s">
        <v>44</v>
      </c>
      <c r="W1497" s="215" t="s">
        <v>44</v>
      </c>
      <c r="X1497" s="215" t="s">
        <v>44</v>
      </c>
      <c r="Y1497" s="215" t="s">
        <v>44</v>
      </c>
      <c r="Z1497" s="215" t="s">
        <v>44</v>
      </c>
      <c r="AA1497" s="215" t="s">
        <v>44</v>
      </c>
      <c r="AB1497" s="215" t="s">
        <v>44</v>
      </c>
      <c r="AC1497" s="215" t="s">
        <v>44</v>
      </c>
      <c r="AD1497" s="215" t="s">
        <v>44</v>
      </c>
      <c r="AE1497" s="215" t="s">
        <v>44</v>
      </c>
      <c r="AF1497" s="215">
        <v>1</v>
      </c>
      <c r="AG1497" s="215">
        <v>1</v>
      </c>
      <c r="AH1497" s="215"/>
      <c r="AI1497" s="215"/>
      <c r="AJ1497" s="215"/>
      <c r="AK1497" s="215" t="s">
        <v>484</v>
      </c>
      <c r="AL1497" s="138">
        <v>43817</v>
      </c>
      <c r="AM1497" s="215">
        <v>1</v>
      </c>
      <c r="AN1497" s="139">
        <v>0.9</v>
      </c>
    </row>
    <row r="1498" spans="1:41" s="134" customFormat="1" x14ac:dyDescent="0.2">
      <c r="A1498" s="134">
        <v>790</v>
      </c>
      <c r="B1498" s="134">
        <v>185</v>
      </c>
      <c r="C1498" s="134">
        <v>2</v>
      </c>
      <c r="D1498" s="140" t="s">
        <v>432</v>
      </c>
      <c r="F1498" s="173"/>
      <c r="G1498" s="136"/>
      <c r="H1498" s="6" t="s">
        <v>5530</v>
      </c>
      <c r="I1498" s="215" t="s">
        <v>1435</v>
      </c>
      <c r="J1498" s="308">
        <v>57887</v>
      </c>
      <c r="K1498" s="215" t="s">
        <v>5460</v>
      </c>
      <c r="L1498" s="215" t="s">
        <v>5460</v>
      </c>
      <c r="M1498" s="335" t="s">
        <v>5461</v>
      </c>
      <c r="N1498" s="215" t="s">
        <v>5462</v>
      </c>
      <c r="O1498" s="215" t="s">
        <v>5463</v>
      </c>
      <c r="P1498" s="215" t="s">
        <v>2053</v>
      </c>
      <c r="Q1498" s="358">
        <v>121.7454</v>
      </c>
      <c r="R1498" s="201" t="s">
        <v>93</v>
      </c>
      <c r="S1498" s="215"/>
      <c r="T1498" s="215" t="s">
        <v>2038</v>
      </c>
      <c r="U1498" s="215" t="s">
        <v>44</v>
      </c>
      <c r="V1498" s="215" t="s">
        <v>44</v>
      </c>
      <c r="W1498" s="215" t="s">
        <v>44</v>
      </c>
      <c r="X1498" s="215" t="s">
        <v>44</v>
      </c>
      <c r="Y1498" s="215" t="s">
        <v>44</v>
      </c>
      <c r="Z1498" s="215" t="s">
        <v>44</v>
      </c>
      <c r="AA1498" s="215" t="s">
        <v>44</v>
      </c>
      <c r="AB1498" s="215" t="s">
        <v>44</v>
      </c>
      <c r="AC1498" s="215" t="s">
        <v>44</v>
      </c>
      <c r="AD1498" s="215" t="s">
        <v>44</v>
      </c>
      <c r="AE1498" s="215" t="s">
        <v>44</v>
      </c>
      <c r="AF1498" s="215">
        <v>1</v>
      </c>
      <c r="AG1498" s="215">
        <v>1</v>
      </c>
      <c r="AH1498" s="215"/>
      <c r="AI1498" s="215"/>
      <c r="AJ1498" s="215"/>
      <c r="AK1498" s="215" t="s">
        <v>484</v>
      </c>
      <c r="AL1498" s="138">
        <v>43817</v>
      </c>
      <c r="AM1498" s="215">
        <v>1</v>
      </c>
      <c r="AN1498" s="139">
        <v>0.9</v>
      </c>
    </row>
    <row r="1499" spans="1:41" s="134" customFormat="1" x14ac:dyDescent="0.2">
      <c r="A1499" s="134">
        <v>790</v>
      </c>
      <c r="B1499" s="134">
        <v>185</v>
      </c>
      <c r="C1499" s="134">
        <v>2</v>
      </c>
      <c r="D1499" s="140" t="s">
        <v>432</v>
      </c>
      <c r="F1499" s="173"/>
      <c r="G1499" s="136"/>
      <c r="H1499" s="6" t="s">
        <v>5530</v>
      </c>
      <c r="I1499" s="215" t="s">
        <v>1435</v>
      </c>
      <c r="J1499" s="308">
        <v>57889</v>
      </c>
      <c r="K1499" s="215" t="s">
        <v>5464</v>
      </c>
      <c r="L1499" s="215" t="s">
        <v>5464</v>
      </c>
      <c r="M1499" s="335" t="s">
        <v>5465</v>
      </c>
      <c r="N1499" s="215" t="s">
        <v>5466</v>
      </c>
      <c r="O1499" s="215" t="s">
        <v>5467</v>
      </c>
      <c r="P1499" s="215" t="s">
        <v>2053</v>
      </c>
      <c r="Q1499" s="358">
        <v>121.7454</v>
      </c>
      <c r="R1499" s="201" t="s">
        <v>93</v>
      </c>
      <c r="S1499" s="215"/>
      <c r="T1499" s="215" t="s">
        <v>2038</v>
      </c>
      <c r="U1499" s="215" t="s">
        <v>44</v>
      </c>
      <c r="V1499" s="215" t="s">
        <v>44</v>
      </c>
      <c r="W1499" s="215" t="s">
        <v>44</v>
      </c>
      <c r="X1499" s="215" t="s">
        <v>44</v>
      </c>
      <c r="Y1499" s="215" t="s">
        <v>44</v>
      </c>
      <c r="Z1499" s="215" t="s">
        <v>44</v>
      </c>
      <c r="AA1499" s="215" t="s">
        <v>44</v>
      </c>
      <c r="AB1499" s="215" t="s">
        <v>44</v>
      </c>
      <c r="AC1499" s="215" t="s">
        <v>44</v>
      </c>
      <c r="AD1499" s="215" t="s">
        <v>44</v>
      </c>
      <c r="AE1499" s="215" t="s">
        <v>44</v>
      </c>
      <c r="AF1499" s="215">
        <v>1</v>
      </c>
      <c r="AG1499" s="215">
        <v>1</v>
      </c>
      <c r="AH1499" s="215"/>
      <c r="AI1499" s="215"/>
      <c r="AJ1499" s="215"/>
      <c r="AK1499" s="215" t="s">
        <v>484</v>
      </c>
      <c r="AL1499" s="138">
        <v>43817</v>
      </c>
      <c r="AM1499" s="215">
        <v>1</v>
      </c>
      <c r="AN1499" s="139">
        <v>0.9</v>
      </c>
    </row>
    <row r="1500" spans="1:41" s="134" customFormat="1" x14ac:dyDescent="0.2">
      <c r="A1500" s="134">
        <v>790</v>
      </c>
      <c r="B1500" s="134">
        <v>185</v>
      </c>
      <c r="C1500" s="134">
        <v>2</v>
      </c>
      <c r="D1500" s="140" t="s">
        <v>432</v>
      </c>
      <c r="F1500" s="173"/>
      <c r="G1500" s="136"/>
      <c r="H1500" s="6" t="s">
        <v>5530</v>
      </c>
      <c r="I1500" s="215" t="s">
        <v>1435</v>
      </c>
      <c r="J1500" s="308">
        <v>57890</v>
      </c>
      <c r="K1500" s="215" t="s">
        <v>5468</v>
      </c>
      <c r="L1500" s="215" t="s">
        <v>5468</v>
      </c>
      <c r="M1500" s="335" t="s">
        <v>5469</v>
      </c>
      <c r="N1500" s="215" t="s">
        <v>5470</v>
      </c>
      <c r="O1500" s="215" t="s">
        <v>5471</v>
      </c>
      <c r="P1500" s="215" t="s">
        <v>2053</v>
      </c>
      <c r="Q1500" s="358">
        <v>121.7454</v>
      </c>
      <c r="R1500" s="201" t="s">
        <v>93</v>
      </c>
      <c r="S1500" s="215"/>
      <c r="T1500" s="215" t="s">
        <v>2038</v>
      </c>
      <c r="U1500" s="215" t="s">
        <v>44</v>
      </c>
      <c r="V1500" s="215" t="s">
        <v>44</v>
      </c>
      <c r="W1500" s="215" t="s">
        <v>44</v>
      </c>
      <c r="X1500" s="215" t="s">
        <v>44</v>
      </c>
      <c r="Y1500" s="215" t="s">
        <v>44</v>
      </c>
      <c r="Z1500" s="215" t="s">
        <v>44</v>
      </c>
      <c r="AA1500" s="215" t="s">
        <v>44</v>
      </c>
      <c r="AB1500" s="215" t="s">
        <v>44</v>
      </c>
      <c r="AC1500" s="215" t="s">
        <v>44</v>
      </c>
      <c r="AD1500" s="215" t="s">
        <v>44</v>
      </c>
      <c r="AE1500" s="215" t="s">
        <v>44</v>
      </c>
      <c r="AF1500" s="215">
        <v>1</v>
      </c>
      <c r="AG1500" s="215">
        <v>1</v>
      </c>
      <c r="AH1500" s="215"/>
      <c r="AI1500" s="215"/>
      <c r="AJ1500" s="215"/>
      <c r="AK1500" s="215" t="s">
        <v>484</v>
      </c>
      <c r="AL1500" s="138">
        <v>43817</v>
      </c>
      <c r="AM1500" s="215">
        <v>1</v>
      </c>
      <c r="AN1500" s="139">
        <v>0.9</v>
      </c>
    </row>
    <row r="1501" spans="1:41" s="134" customFormat="1" x14ac:dyDescent="0.2">
      <c r="A1501" s="134">
        <v>790</v>
      </c>
      <c r="B1501" s="134">
        <v>185</v>
      </c>
      <c r="C1501" s="134">
        <v>2</v>
      </c>
      <c r="D1501" s="140" t="s">
        <v>432</v>
      </c>
      <c r="F1501" s="173"/>
      <c r="G1501" s="136"/>
      <c r="H1501" s="6" t="s">
        <v>5530</v>
      </c>
      <c r="I1501" s="215" t="s">
        <v>1435</v>
      </c>
      <c r="J1501" s="308">
        <v>57891</v>
      </c>
      <c r="K1501" s="215" t="s">
        <v>5472</v>
      </c>
      <c r="L1501" s="215" t="s">
        <v>5472</v>
      </c>
      <c r="M1501" s="335" t="s">
        <v>5473</v>
      </c>
      <c r="N1501" s="215" t="s">
        <v>5474</v>
      </c>
      <c r="O1501" s="215" t="s">
        <v>5475</v>
      </c>
      <c r="P1501" s="215" t="s">
        <v>2053</v>
      </c>
      <c r="Q1501" s="358">
        <v>121.7454</v>
      </c>
      <c r="R1501" s="201" t="s">
        <v>93</v>
      </c>
      <c r="S1501" s="215"/>
      <c r="T1501" s="215" t="s">
        <v>2038</v>
      </c>
      <c r="U1501" s="215" t="s">
        <v>44</v>
      </c>
      <c r="V1501" s="215" t="s">
        <v>44</v>
      </c>
      <c r="W1501" s="215" t="s">
        <v>44</v>
      </c>
      <c r="X1501" s="215" t="s">
        <v>44</v>
      </c>
      <c r="Y1501" s="215" t="s">
        <v>44</v>
      </c>
      <c r="Z1501" s="215" t="s">
        <v>44</v>
      </c>
      <c r="AA1501" s="215" t="s">
        <v>44</v>
      </c>
      <c r="AB1501" s="215" t="s">
        <v>44</v>
      </c>
      <c r="AC1501" s="215" t="s">
        <v>44</v>
      </c>
      <c r="AD1501" s="215" t="s">
        <v>44</v>
      </c>
      <c r="AE1501" s="215" t="s">
        <v>44</v>
      </c>
      <c r="AF1501" s="215">
        <v>1</v>
      </c>
      <c r="AG1501" s="215">
        <v>1</v>
      </c>
      <c r="AH1501" s="215"/>
      <c r="AI1501" s="215"/>
      <c r="AJ1501" s="215"/>
      <c r="AK1501" s="215" t="s">
        <v>484</v>
      </c>
      <c r="AL1501" s="138">
        <v>43817</v>
      </c>
      <c r="AM1501" s="215">
        <v>1</v>
      </c>
      <c r="AN1501" s="139">
        <v>0.9</v>
      </c>
    </row>
    <row r="1502" spans="1:41" s="134" customFormat="1" x14ac:dyDescent="0.2">
      <c r="A1502" s="134">
        <v>790</v>
      </c>
      <c r="B1502" s="134">
        <v>185</v>
      </c>
      <c r="C1502" s="134">
        <v>2</v>
      </c>
      <c r="D1502" s="140" t="s">
        <v>432</v>
      </c>
      <c r="F1502" s="173"/>
      <c r="G1502" s="136"/>
      <c r="H1502" s="6" t="s">
        <v>5530</v>
      </c>
      <c r="I1502" s="215" t="s">
        <v>1435</v>
      </c>
      <c r="J1502" s="308">
        <v>57892</v>
      </c>
      <c r="K1502" s="215" t="s">
        <v>5476</v>
      </c>
      <c r="L1502" s="215" t="s">
        <v>5476</v>
      </c>
      <c r="M1502" s="335" t="s">
        <v>5477</v>
      </c>
      <c r="N1502" s="215" t="s">
        <v>5478</v>
      </c>
      <c r="O1502" s="215" t="s">
        <v>5479</v>
      </c>
      <c r="P1502" s="215" t="s">
        <v>2053</v>
      </c>
      <c r="Q1502" s="358">
        <v>121.7454</v>
      </c>
      <c r="R1502" s="201" t="s">
        <v>93</v>
      </c>
      <c r="S1502" s="215"/>
      <c r="T1502" s="215" t="s">
        <v>2038</v>
      </c>
      <c r="U1502" s="215" t="s">
        <v>44</v>
      </c>
      <c r="V1502" s="215" t="s">
        <v>44</v>
      </c>
      <c r="W1502" s="215" t="s">
        <v>44</v>
      </c>
      <c r="X1502" s="215" t="s">
        <v>44</v>
      </c>
      <c r="Y1502" s="215" t="s">
        <v>44</v>
      </c>
      <c r="Z1502" s="215" t="s">
        <v>44</v>
      </c>
      <c r="AA1502" s="215" t="s">
        <v>44</v>
      </c>
      <c r="AB1502" s="215" t="s">
        <v>44</v>
      </c>
      <c r="AC1502" s="215" t="s">
        <v>44</v>
      </c>
      <c r="AD1502" s="215" t="s">
        <v>44</v>
      </c>
      <c r="AE1502" s="215" t="s">
        <v>44</v>
      </c>
      <c r="AF1502" s="215">
        <v>1</v>
      </c>
      <c r="AG1502" s="215">
        <v>1</v>
      </c>
      <c r="AH1502" s="215"/>
      <c r="AI1502" s="215"/>
      <c r="AJ1502" s="215"/>
      <c r="AK1502" s="215" t="s">
        <v>484</v>
      </c>
      <c r="AL1502" s="138">
        <v>43817</v>
      </c>
      <c r="AM1502" s="215">
        <v>1</v>
      </c>
      <c r="AN1502" s="139">
        <v>0.9</v>
      </c>
    </row>
    <row r="1503" spans="1:41" s="134" customFormat="1" x14ac:dyDescent="0.2">
      <c r="A1503" s="134">
        <v>790</v>
      </c>
      <c r="B1503" s="134">
        <v>185</v>
      </c>
      <c r="C1503" s="134">
        <v>2</v>
      </c>
      <c r="D1503" s="140" t="s">
        <v>432</v>
      </c>
      <c r="F1503" s="173"/>
      <c r="G1503" s="136"/>
      <c r="H1503" s="6" t="s">
        <v>5530</v>
      </c>
      <c r="I1503" s="215" t="s">
        <v>1435</v>
      </c>
      <c r="J1503" s="308">
        <v>57893</v>
      </c>
      <c r="K1503" s="215" t="s">
        <v>5480</v>
      </c>
      <c r="L1503" s="215" t="s">
        <v>5480</v>
      </c>
      <c r="M1503" s="335" t="s">
        <v>5481</v>
      </c>
      <c r="N1503" s="215" t="s">
        <v>5482</v>
      </c>
      <c r="O1503" s="215" t="s">
        <v>5483</v>
      </c>
      <c r="P1503" s="215" t="s">
        <v>2053</v>
      </c>
      <c r="Q1503" s="358">
        <v>121.7454</v>
      </c>
      <c r="R1503" s="201" t="s">
        <v>93</v>
      </c>
      <c r="S1503" s="215"/>
      <c r="T1503" s="215" t="s">
        <v>2038</v>
      </c>
      <c r="U1503" s="215" t="s">
        <v>44</v>
      </c>
      <c r="V1503" s="215" t="s">
        <v>44</v>
      </c>
      <c r="W1503" s="215" t="s">
        <v>44</v>
      </c>
      <c r="X1503" s="215" t="s">
        <v>44</v>
      </c>
      <c r="Y1503" s="215" t="s">
        <v>44</v>
      </c>
      <c r="Z1503" s="215" t="s">
        <v>44</v>
      </c>
      <c r="AA1503" s="215" t="s">
        <v>44</v>
      </c>
      <c r="AB1503" s="215" t="s">
        <v>44</v>
      </c>
      <c r="AC1503" s="215" t="s">
        <v>44</v>
      </c>
      <c r="AD1503" s="215" t="s">
        <v>44</v>
      </c>
      <c r="AE1503" s="215" t="s">
        <v>44</v>
      </c>
      <c r="AF1503" s="215">
        <v>1</v>
      </c>
      <c r="AG1503" s="215">
        <v>1</v>
      </c>
      <c r="AH1503" s="215"/>
      <c r="AI1503" s="215"/>
      <c r="AJ1503" s="215"/>
      <c r="AK1503" s="215" t="s">
        <v>484</v>
      </c>
      <c r="AL1503" s="138">
        <v>43817</v>
      </c>
      <c r="AM1503" s="215">
        <v>1</v>
      </c>
      <c r="AN1503" s="139">
        <v>0.9</v>
      </c>
    </row>
    <row r="1504" spans="1:41" s="134" customFormat="1" x14ac:dyDescent="0.2">
      <c r="A1504" s="134">
        <v>790</v>
      </c>
      <c r="B1504" s="134">
        <v>185</v>
      </c>
      <c r="C1504" s="134">
        <v>2</v>
      </c>
      <c r="D1504" s="140" t="s">
        <v>432</v>
      </c>
      <c r="F1504" s="173"/>
      <c r="G1504" s="136"/>
      <c r="H1504" s="6" t="s">
        <v>5530</v>
      </c>
      <c r="I1504" s="215" t="s">
        <v>1435</v>
      </c>
      <c r="J1504" s="308">
        <v>57894</v>
      </c>
      <c r="K1504" s="215" t="s">
        <v>5484</v>
      </c>
      <c r="L1504" s="215" t="s">
        <v>5484</v>
      </c>
      <c r="M1504" s="335" t="s">
        <v>5485</v>
      </c>
      <c r="N1504" s="215" t="s">
        <v>5486</v>
      </c>
      <c r="O1504" s="215" t="s">
        <v>5487</v>
      </c>
      <c r="P1504" s="215" t="s">
        <v>2053</v>
      </c>
      <c r="Q1504" s="358">
        <v>121.7454</v>
      </c>
      <c r="R1504" s="201" t="s">
        <v>93</v>
      </c>
      <c r="S1504" s="215"/>
      <c r="T1504" s="215" t="s">
        <v>2038</v>
      </c>
      <c r="U1504" s="215" t="s">
        <v>44</v>
      </c>
      <c r="V1504" s="215" t="s">
        <v>44</v>
      </c>
      <c r="W1504" s="215" t="s">
        <v>44</v>
      </c>
      <c r="X1504" s="215" t="s">
        <v>44</v>
      </c>
      <c r="Y1504" s="215" t="s">
        <v>44</v>
      </c>
      <c r="Z1504" s="215" t="s">
        <v>44</v>
      </c>
      <c r="AA1504" s="215" t="s">
        <v>44</v>
      </c>
      <c r="AB1504" s="215" t="s">
        <v>44</v>
      </c>
      <c r="AC1504" s="215" t="s">
        <v>44</v>
      </c>
      <c r="AD1504" s="215" t="s">
        <v>44</v>
      </c>
      <c r="AE1504" s="215" t="s">
        <v>44</v>
      </c>
      <c r="AF1504" s="215">
        <v>1</v>
      </c>
      <c r="AG1504" s="215">
        <v>1</v>
      </c>
      <c r="AH1504" s="215"/>
      <c r="AI1504" s="215"/>
      <c r="AJ1504" s="215"/>
      <c r="AK1504" s="215" t="s">
        <v>484</v>
      </c>
      <c r="AL1504" s="138">
        <v>43817</v>
      </c>
      <c r="AM1504" s="215">
        <v>1</v>
      </c>
      <c r="AN1504" s="139">
        <v>0.9</v>
      </c>
    </row>
    <row r="1505" spans="1:41" s="241" customFormat="1" ht="13.5" customHeight="1" x14ac:dyDescent="0.25">
      <c r="A1505" s="234">
        <v>790</v>
      </c>
      <c r="B1505" s="234">
        <v>186</v>
      </c>
      <c r="C1505" s="234"/>
      <c r="D1505" s="235" t="s">
        <v>2165</v>
      </c>
      <c r="E1505" s="236"/>
      <c r="F1505" s="237"/>
      <c r="G1505" s="238"/>
      <c r="H1505" s="238"/>
      <c r="I1505" s="239"/>
      <c r="J1505" s="295"/>
      <c r="K1505" s="239"/>
      <c r="L1505" s="239"/>
      <c r="M1505" s="239"/>
      <c r="N1505" s="239"/>
      <c r="O1505" s="239"/>
      <c r="P1505" s="240"/>
      <c r="Q1505" s="362"/>
      <c r="R1505" s="266"/>
      <c r="S1505" s="239"/>
      <c r="T1505" s="239"/>
      <c r="U1505" s="239"/>
      <c r="V1505" s="239"/>
      <c r="W1505" s="239"/>
      <c r="X1505" s="239"/>
      <c r="Y1505" s="239"/>
      <c r="Z1505" s="239"/>
      <c r="AA1505" s="239"/>
      <c r="AB1505" s="239"/>
      <c r="AC1505" s="239"/>
      <c r="AD1505" s="239"/>
      <c r="AE1505" s="239"/>
      <c r="AF1505" s="239"/>
      <c r="AG1505" s="239"/>
      <c r="AH1505" s="239"/>
      <c r="AI1505" s="239"/>
      <c r="AJ1505" s="239"/>
      <c r="AK1505" s="239"/>
      <c r="AL1505" s="239"/>
      <c r="AM1505" s="239"/>
      <c r="AN1505" s="239"/>
      <c r="AO1505" s="236"/>
    </row>
    <row r="1506" spans="1:41" s="155" customFormat="1" ht="13.5" customHeight="1" x14ac:dyDescent="0.2">
      <c r="A1506" s="155">
        <v>790</v>
      </c>
      <c r="B1506" s="155">
        <v>186</v>
      </c>
      <c r="C1506" s="155">
        <v>1</v>
      </c>
      <c r="D1506" s="155" t="s">
        <v>433</v>
      </c>
      <c r="E1506" s="155" t="s">
        <v>323</v>
      </c>
      <c r="F1506" s="156"/>
      <c r="G1506" s="157" t="s">
        <v>93</v>
      </c>
      <c r="H1506" s="6" t="s">
        <v>5530</v>
      </c>
      <c r="I1506" s="217" t="s">
        <v>1284</v>
      </c>
      <c r="J1506" s="159">
        <v>580405</v>
      </c>
      <c r="K1506" s="33" t="s">
        <v>433</v>
      </c>
      <c r="L1506" s="33" t="s">
        <v>1301</v>
      </c>
      <c r="M1506" s="341" t="s">
        <v>1302</v>
      </c>
      <c r="N1506" s="33" t="s">
        <v>1303</v>
      </c>
      <c r="O1506" s="33"/>
      <c r="P1506" s="23"/>
      <c r="Q1506" s="372">
        <v>45.44</v>
      </c>
      <c r="R1506" s="261" t="s">
        <v>93</v>
      </c>
      <c r="S1506" s="192"/>
      <c r="T1506" s="192"/>
      <c r="U1506" s="192" t="s">
        <v>1006</v>
      </c>
      <c r="V1506" s="192"/>
      <c r="W1506" s="192"/>
      <c r="X1506" s="192" t="s">
        <v>1006</v>
      </c>
      <c r="Y1506" s="192"/>
      <c r="Z1506" s="192"/>
      <c r="AA1506" s="192"/>
      <c r="AB1506" s="23"/>
      <c r="AC1506" s="192"/>
      <c r="AD1506" s="192"/>
      <c r="AE1506" s="192"/>
      <c r="AF1506" s="192">
        <v>1</v>
      </c>
      <c r="AG1506" s="192">
        <v>1</v>
      </c>
      <c r="AH1506" s="192">
        <v>1</v>
      </c>
      <c r="AI1506" s="23"/>
      <c r="AJ1506" s="23" t="s">
        <v>1103</v>
      </c>
      <c r="AK1506" s="192" t="s">
        <v>1289</v>
      </c>
      <c r="AL1506" s="158">
        <v>1812</v>
      </c>
      <c r="AM1506" s="158">
        <v>10.279</v>
      </c>
      <c r="AN1506" s="23" t="s">
        <v>1290</v>
      </c>
    </row>
    <row r="1507" spans="1:41" s="163" customFormat="1" ht="13.5" customHeight="1" x14ac:dyDescent="0.2">
      <c r="A1507" s="155">
        <v>790</v>
      </c>
      <c r="B1507" s="155">
        <v>186</v>
      </c>
      <c r="C1507" s="155">
        <v>2</v>
      </c>
      <c r="D1507" s="155" t="s">
        <v>434</v>
      </c>
      <c r="E1507" s="155" t="s">
        <v>323</v>
      </c>
      <c r="F1507" s="156"/>
      <c r="G1507" s="157" t="s">
        <v>93</v>
      </c>
      <c r="H1507" s="6" t="s">
        <v>5530</v>
      </c>
      <c r="I1507" s="217" t="s">
        <v>1284</v>
      </c>
      <c r="J1507" s="159">
        <v>580406</v>
      </c>
      <c r="K1507" s="33" t="s">
        <v>433</v>
      </c>
      <c r="L1507" s="33" t="s">
        <v>1304</v>
      </c>
      <c r="M1507" s="341" t="s">
        <v>1305</v>
      </c>
      <c r="N1507" s="33" t="s">
        <v>1306</v>
      </c>
      <c r="O1507" s="33"/>
      <c r="P1507" s="23"/>
      <c r="Q1507" s="372">
        <v>31.31</v>
      </c>
      <c r="R1507" s="261" t="s">
        <v>93</v>
      </c>
      <c r="S1507" s="192"/>
      <c r="T1507" s="192"/>
      <c r="U1507" s="192" t="s">
        <v>1006</v>
      </c>
      <c r="V1507" s="192"/>
      <c r="W1507" s="192"/>
      <c r="X1507" s="192" t="s">
        <v>1006</v>
      </c>
      <c r="Y1507" s="192"/>
      <c r="Z1507" s="192"/>
      <c r="AA1507" s="192"/>
      <c r="AB1507" s="23"/>
      <c r="AC1507" s="192"/>
      <c r="AD1507" s="192"/>
      <c r="AE1507" s="192"/>
      <c r="AF1507" s="192">
        <v>1</v>
      </c>
      <c r="AG1507" s="192">
        <v>1</v>
      </c>
      <c r="AH1507" s="192">
        <v>1</v>
      </c>
      <c r="AI1507" s="23"/>
      <c r="AJ1507" s="23" t="s">
        <v>1103</v>
      </c>
      <c r="AK1507" s="192" t="s">
        <v>1289</v>
      </c>
      <c r="AL1507" s="158">
        <v>1812</v>
      </c>
      <c r="AM1507" s="158">
        <v>10.279</v>
      </c>
      <c r="AN1507" s="23" t="s">
        <v>1290</v>
      </c>
      <c r="AO1507" s="155"/>
    </row>
    <row r="1508" spans="1:41" s="163" customFormat="1" ht="13.5" customHeight="1" x14ac:dyDescent="0.25">
      <c r="A1508" s="163">
        <v>790</v>
      </c>
      <c r="B1508" s="163">
        <v>186</v>
      </c>
      <c r="C1508" s="163">
        <v>3</v>
      </c>
      <c r="D1508" s="163" t="s">
        <v>435</v>
      </c>
      <c r="E1508" s="163" t="s">
        <v>436</v>
      </c>
      <c r="F1508" s="165"/>
      <c r="G1508" s="166" t="s">
        <v>326</v>
      </c>
      <c r="H1508" s="6" t="s">
        <v>5530</v>
      </c>
      <c r="I1508" s="158" t="s">
        <v>1435</v>
      </c>
      <c r="J1508" s="159">
        <v>52336</v>
      </c>
      <c r="K1508" s="158" t="s">
        <v>2047</v>
      </c>
      <c r="L1508" s="158" t="s">
        <v>2047</v>
      </c>
      <c r="M1508" s="332" t="s">
        <v>2048</v>
      </c>
      <c r="N1508" s="158" t="s">
        <v>2049</v>
      </c>
      <c r="O1508" s="158" t="s">
        <v>2050</v>
      </c>
      <c r="P1508" s="158" t="s">
        <v>1600</v>
      </c>
      <c r="Q1508" s="374">
        <v>1.3211999999999999</v>
      </c>
      <c r="R1508" s="201" t="s">
        <v>93</v>
      </c>
      <c r="S1508" s="158"/>
      <c r="T1508" s="158" t="s">
        <v>2038</v>
      </c>
      <c r="U1508" s="158" t="s">
        <v>43</v>
      </c>
      <c r="V1508" s="158" t="s">
        <v>44</v>
      </c>
      <c r="W1508" s="158" t="s">
        <v>44</v>
      </c>
      <c r="X1508" s="158" t="s">
        <v>44</v>
      </c>
      <c r="Y1508" s="158" t="s">
        <v>44</v>
      </c>
      <c r="Z1508" s="158" t="s">
        <v>44</v>
      </c>
      <c r="AA1508" s="158" t="s">
        <v>44</v>
      </c>
      <c r="AB1508" s="158" t="s">
        <v>44</v>
      </c>
      <c r="AC1508" s="158" t="s">
        <v>44</v>
      </c>
      <c r="AD1508" s="158" t="s">
        <v>44</v>
      </c>
      <c r="AE1508" s="158" t="s">
        <v>44</v>
      </c>
      <c r="AF1508" s="158">
        <v>200</v>
      </c>
      <c r="AG1508" s="158">
        <v>200</v>
      </c>
      <c r="AH1508" s="158"/>
      <c r="AI1508" s="158"/>
      <c r="AJ1508" s="158">
        <v>2</v>
      </c>
      <c r="AK1508" s="160" t="s">
        <v>483</v>
      </c>
      <c r="AL1508" s="181">
        <v>43435</v>
      </c>
      <c r="AM1508" s="155">
        <v>10.2753</v>
      </c>
      <c r="AN1508" s="168">
        <v>0.9</v>
      </c>
    </row>
    <row r="1509" spans="1:41" s="163" customFormat="1" ht="13.5" customHeight="1" x14ac:dyDescent="0.2">
      <c r="A1509" s="155">
        <v>790</v>
      </c>
      <c r="B1509" s="155">
        <v>186</v>
      </c>
      <c r="C1509" s="155">
        <v>5</v>
      </c>
      <c r="D1509" s="155" t="s">
        <v>437</v>
      </c>
      <c r="E1509" s="155" t="s">
        <v>438</v>
      </c>
      <c r="F1509" s="156"/>
      <c r="G1509" s="157" t="s">
        <v>326</v>
      </c>
      <c r="H1509" s="6" t="s">
        <v>5530</v>
      </c>
      <c r="I1509" s="217" t="s">
        <v>1284</v>
      </c>
      <c r="J1509" s="159">
        <v>580461</v>
      </c>
      <c r="K1509" s="33" t="s">
        <v>1307</v>
      </c>
      <c r="L1509" s="33" t="s">
        <v>5528</v>
      </c>
      <c r="M1509" s="341" t="s">
        <v>1308</v>
      </c>
      <c r="N1509" s="33" t="s">
        <v>1309</v>
      </c>
      <c r="O1509" s="33"/>
      <c r="P1509" s="23"/>
      <c r="Q1509" s="372">
        <v>2.5718800000000002</v>
      </c>
      <c r="R1509" s="261" t="s">
        <v>93</v>
      </c>
      <c r="S1509" s="192"/>
      <c r="T1509" s="192"/>
      <c r="U1509" s="192" t="s">
        <v>1006</v>
      </c>
      <c r="V1509" s="192"/>
      <c r="W1509" s="192"/>
      <c r="X1509" s="192" t="s">
        <v>1006</v>
      </c>
      <c r="Y1509" s="192"/>
      <c r="Z1509" s="192"/>
      <c r="AA1509" s="192"/>
      <c r="AB1509" s="23"/>
      <c r="AC1509" s="192"/>
      <c r="AD1509" s="192"/>
      <c r="AE1509" s="192"/>
      <c r="AF1509" s="192">
        <v>1</v>
      </c>
      <c r="AG1509" s="192">
        <v>250</v>
      </c>
      <c r="AH1509" s="192">
        <v>1</v>
      </c>
      <c r="AI1509" s="23"/>
      <c r="AJ1509" s="23" t="s">
        <v>1103</v>
      </c>
      <c r="AK1509" s="192" t="s">
        <v>1289</v>
      </c>
      <c r="AL1509" s="158">
        <v>1812</v>
      </c>
      <c r="AM1509" s="158">
        <v>10.279</v>
      </c>
      <c r="AN1509" s="23" t="s">
        <v>1290</v>
      </c>
      <c r="AO1509" s="155"/>
    </row>
    <row r="1510" spans="1:41" s="241" customFormat="1" ht="13.5" customHeight="1" x14ac:dyDescent="0.25">
      <c r="A1510" s="234">
        <v>790</v>
      </c>
      <c r="B1510" s="234">
        <v>187</v>
      </c>
      <c r="C1510" s="234"/>
      <c r="D1510" s="235" t="s">
        <v>439</v>
      </c>
      <c r="E1510" s="236"/>
      <c r="F1510" s="237"/>
      <c r="G1510" s="238"/>
      <c r="H1510" s="238"/>
      <c r="I1510" s="239"/>
      <c r="J1510" s="295"/>
      <c r="K1510" s="239"/>
      <c r="L1510" s="239"/>
      <c r="M1510" s="239"/>
      <c r="N1510" s="239"/>
      <c r="O1510" s="239"/>
      <c r="P1510" s="240"/>
      <c r="Q1510" s="362"/>
      <c r="R1510" s="266"/>
      <c r="S1510" s="239"/>
      <c r="T1510" s="239"/>
      <c r="U1510" s="239"/>
      <c r="V1510" s="239"/>
      <c r="W1510" s="239"/>
      <c r="X1510" s="239"/>
      <c r="Y1510" s="239"/>
      <c r="Z1510" s="239"/>
      <c r="AA1510" s="239"/>
      <c r="AB1510" s="239"/>
      <c r="AC1510" s="239"/>
      <c r="AD1510" s="239"/>
      <c r="AE1510" s="239"/>
      <c r="AF1510" s="239"/>
      <c r="AG1510" s="239"/>
      <c r="AH1510" s="239"/>
      <c r="AI1510" s="239"/>
      <c r="AJ1510" s="239"/>
      <c r="AK1510" s="239"/>
      <c r="AL1510" s="239"/>
      <c r="AM1510" s="239"/>
      <c r="AN1510" s="239"/>
      <c r="AO1510" s="236"/>
    </row>
    <row r="1511" spans="1:41" s="163" customFormat="1" ht="13.5" customHeight="1" x14ac:dyDescent="0.25">
      <c r="A1511" s="163">
        <v>790</v>
      </c>
      <c r="B1511" s="163">
        <v>187</v>
      </c>
      <c r="C1511" s="163">
        <v>1</v>
      </c>
      <c r="D1511" s="163" t="s">
        <v>439</v>
      </c>
      <c r="E1511" s="163" t="s">
        <v>440</v>
      </c>
      <c r="F1511" s="165"/>
      <c r="G1511" s="166" t="s">
        <v>93</v>
      </c>
      <c r="H1511" s="6" t="s">
        <v>5530</v>
      </c>
      <c r="I1511" s="16" t="s">
        <v>480</v>
      </c>
      <c r="J1511" s="312">
        <v>105277</v>
      </c>
      <c r="K1511" s="169" t="s">
        <v>667</v>
      </c>
      <c r="L1511" s="169" t="s">
        <v>667</v>
      </c>
      <c r="M1511" s="329" t="s">
        <v>668</v>
      </c>
      <c r="N1511" s="169" t="s">
        <v>669</v>
      </c>
      <c r="O1511" s="16"/>
      <c r="P1511" s="191"/>
      <c r="Q1511" s="346">
        <v>3.5719583333333333</v>
      </c>
      <c r="R1511" s="255" t="s">
        <v>93</v>
      </c>
      <c r="S1511" s="16" t="s">
        <v>481</v>
      </c>
      <c r="T1511" s="16" t="s">
        <v>517</v>
      </c>
      <c r="U1511" s="16" t="s">
        <v>482</v>
      </c>
      <c r="V1511" s="16" t="s">
        <v>482</v>
      </c>
      <c r="W1511" s="16" t="s">
        <v>482</v>
      </c>
      <c r="X1511" s="16" t="s">
        <v>482</v>
      </c>
      <c r="Y1511" s="16" t="s">
        <v>482</v>
      </c>
      <c r="Z1511" s="169"/>
      <c r="AA1511" s="169"/>
      <c r="AB1511" s="169"/>
      <c r="AC1511" s="169"/>
      <c r="AD1511" s="169"/>
      <c r="AE1511" s="16" t="s">
        <v>482</v>
      </c>
      <c r="AF1511" s="169">
        <v>1000</v>
      </c>
      <c r="AG1511" s="169">
        <v>1000</v>
      </c>
      <c r="AH1511" s="169">
        <v>1000</v>
      </c>
      <c r="AI1511" s="169"/>
      <c r="AJ1511" s="169">
        <v>3</v>
      </c>
      <c r="AK1511" s="169" t="s">
        <v>483</v>
      </c>
      <c r="AL1511" s="182">
        <v>43817</v>
      </c>
      <c r="AM1511" s="176">
        <v>10.2753</v>
      </c>
      <c r="AN1511" s="177">
        <v>0.9</v>
      </c>
      <c r="AO1511" s="164"/>
    </row>
    <row r="1512" spans="1:41" s="163" customFormat="1" ht="13.5" customHeight="1" x14ac:dyDescent="0.25">
      <c r="A1512" s="163">
        <v>790</v>
      </c>
      <c r="B1512" s="163">
        <v>187</v>
      </c>
      <c r="C1512" s="163">
        <v>2</v>
      </c>
      <c r="D1512" s="163" t="s">
        <v>441</v>
      </c>
      <c r="F1512" s="165"/>
      <c r="G1512" s="166" t="s">
        <v>93</v>
      </c>
      <c r="H1512" s="6" t="s">
        <v>5530</v>
      </c>
      <c r="I1512" s="16" t="s">
        <v>480</v>
      </c>
      <c r="J1512" s="312">
        <v>105255</v>
      </c>
      <c r="K1512" s="16" t="s">
        <v>670</v>
      </c>
      <c r="L1512" s="16" t="s">
        <v>670</v>
      </c>
      <c r="M1512" s="329" t="s">
        <v>671</v>
      </c>
      <c r="N1512" s="169" t="s">
        <v>672</v>
      </c>
      <c r="O1512" s="169"/>
      <c r="P1512" s="191"/>
      <c r="Q1512" s="346">
        <v>624.22499999999991</v>
      </c>
      <c r="R1512" s="255" t="s">
        <v>93</v>
      </c>
      <c r="S1512" s="16" t="s">
        <v>481</v>
      </c>
      <c r="T1512" s="16" t="s">
        <v>517</v>
      </c>
      <c r="U1512" s="16" t="s">
        <v>482</v>
      </c>
      <c r="V1512" s="16" t="s">
        <v>482</v>
      </c>
      <c r="W1512" s="16" t="s">
        <v>482</v>
      </c>
      <c r="X1512" s="16" t="s">
        <v>482</v>
      </c>
      <c r="Y1512" s="16" t="s">
        <v>482</v>
      </c>
      <c r="Z1512" s="169"/>
      <c r="AA1512" s="169"/>
      <c r="AB1512" s="169"/>
      <c r="AC1512" s="169"/>
      <c r="AD1512" s="169"/>
      <c r="AE1512" s="16" t="s">
        <v>482</v>
      </c>
      <c r="AF1512" s="169">
        <v>1</v>
      </c>
      <c r="AG1512" s="169">
        <v>1</v>
      </c>
      <c r="AH1512" s="169">
        <v>1</v>
      </c>
      <c r="AI1512" s="169"/>
      <c r="AJ1512" s="169">
        <v>3</v>
      </c>
      <c r="AK1512" s="169" t="s">
        <v>483</v>
      </c>
      <c r="AL1512" s="182">
        <v>43817</v>
      </c>
      <c r="AM1512" s="176">
        <v>10.2753</v>
      </c>
      <c r="AN1512" s="177">
        <v>0.9</v>
      </c>
      <c r="AO1512" s="164"/>
    </row>
    <row r="1513" spans="1:41" s="163" customFormat="1" ht="13.5" customHeight="1" x14ac:dyDescent="0.25">
      <c r="A1513" s="163">
        <v>790</v>
      </c>
      <c r="B1513" s="163">
        <v>187</v>
      </c>
      <c r="C1513" s="163">
        <v>3</v>
      </c>
      <c r="D1513" s="163" t="s">
        <v>442</v>
      </c>
      <c r="F1513" s="165"/>
      <c r="G1513" s="166" t="s">
        <v>93</v>
      </c>
      <c r="H1513" s="6" t="s">
        <v>5530</v>
      </c>
      <c r="I1513" s="16" t="s">
        <v>480</v>
      </c>
      <c r="J1513" s="312">
        <v>105250</v>
      </c>
      <c r="K1513" s="16" t="s">
        <v>673</v>
      </c>
      <c r="L1513" s="16" t="s">
        <v>673</v>
      </c>
      <c r="M1513" s="329" t="s">
        <v>674</v>
      </c>
      <c r="N1513" s="169" t="s">
        <v>675</v>
      </c>
      <c r="O1513" s="169"/>
      <c r="P1513" s="191"/>
      <c r="Q1513" s="346">
        <v>554.86666666666667</v>
      </c>
      <c r="R1513" s="255" t="s">
        <v>93</v>
      </c>
      <c r="S1513" s="16" t="s">
        <v>481</v>
      </c>
      <c r="T1513" s="16" t="s">
        <v>517</v>
      </c>
      <c r="U1513" s="16" t="s">
        <v>482</v>
      </c>
      <c r="V1513" s="16" t="s">
        <v>482</v>
      </c>
      <c r="W1513" s="16" t="s">
        <v>482</v>
      </c>
      <c r="X1513" s="16" t="s">
        <v>482</v>
      </c>
      <c r="Y1513" s="16" t="s">
        <v>482</v>
      </c>
      <c r="Z1513" s="169"/>
      <c r="AA1513" s="169"/>
      <c r="AB1513" s="169"/>
      <c r="AC1513" s="169"/>
      <c r="AD1513" s="169"/>
      <c r="AE1513" s="16" t="s">
        <v>482</v>
      </c>
      <c r="AF1513" s="169">
        <v>1</v>
      </c>
      <c r="AG1513" s="169">
        <v>1</v>
      </c>
      <c r="AH1513" s="169">
        <v>1</v>
      </c>
      <c r="AI1513" s="169"/>
      <c r="AJ1513" s="169">
        <v>3</v>
      </c>
      <c r="AK1513" s="169" t="s">
        <v>483</v>
      </c>
      <c r="AL1513" s="182">
        <v>43817</v>
      </c>
      <c r="AM1513" s="176">
        <v>10.2753</v>
      </c>
      <c r="AN1513" s="177">
        <v>0.9</v>
      </c>
      <c r="AO1513" s="164"/>
    </row>
    <row r="1514" spans="1:41" s="154" customFormat="1" ht="13.5" customHeight="1" x14ac:dyDescent="0.25">
      <c r="A1514" s="163">
        <v>790</v>
      </c>
      <c r="B1514" s="163">
        <v>187</v>
      </c>
      <c r="C1514" s="163">
        <v>4</v>
      </c>
      <c r="D1514" s="163" t="s">
        <v>443</v>
      </c>
      <c r="E1514" s="163"/>
      <c r="F1514" s="165"/>
      <c r="G1514" s="166" t="s">
        <v>93</v>
      </c>
      <c r="H1514" s="6" t="s">
        <v>5530</v>
      </c>
      <c r="I1514" s="16" t="s">
        <v>480</v>
      </c>
      <c r="J1514" s="312">
        <v>105251</v>
      </c>
      <c r="K1514" s="16" t="s">
        <v>676</v>
      </c>
      <c r="L1514" s="16" t="s">
        <v>676</v>
      </c>
      <c r="M1514" s="329" t="s">
        <v>677</v>
      </c>
      <c r="N1514" s="169" t="s">
        <v>678</v>
      </c>
      <c r="O1514" s="169"/>
      <c r="P1514" s="191"/>
      <c r="Q1514" s="346">
        <v>369.9111111111111</v>
      </c>
      <c r="R1514" s="255" t="s">
        <v>93</v>
      </c>
      <c r="S1514" s="16" t="s">
        <v>481</v>
      </c>
      <c r="T1514" s="16" t="s">
        <v>517</v>
      </c>
      <c r="U1514" s="16" t="s">
        <v>482</v>
      </c>
      <c r="V1514" s="16" t="s">
        <v>482</v>
      </c>
      <c r="W1514" s="16" t="s">
        <v>482</v>
      </c>
      <c r="X1514" s="16" t="s">
        <v>482</v>
      </c>
      <c r="Y1514" s="16" t="s">
        <v>482</v>
      </c>
      <c r="Z1514" s="169"/>
      <c r="AA1514" s="169"/>
      <c r="AB1514" s="169"/>
      <c r="AC1514" s="169"/>
      <c r="AD1514" s="169"/>
      <c r="AE1514" s="16" t="s">
        <v>482</v>
      </c>
      <c r="AF1514" s="169">
        <v>1</v>
      </c>
      <c r="AG1514" s="169">
        <v>1</v>
      </c>
      <c r="AH1514" s="169">
        <v>1</v>
      </c>
      <c r="AI1514" s="169"/>
      <c r="AJ1514" s="169">
        <v>3</v>
      </c>
      <c r="AK1514" s="169" t="s">
        <v>483</v>
      </c>
      <c r="AL1514" s="182">
        <v>43817</v>
      </c>
      <c r="AM1514" s="176">
        <v>10.2753</v>
      </c>
      <c r="AN1514" s="177">
        <v>0.9</v>
      </c>
      <c r="AO1514" s="164"/>
    </row>
    <row r="1515" spans="1:41" s="241" customFormat="1" ht="13.5" customHeight="1" x14ac:dyDescent="0.25">
      <c r="A1515" s="234">
        <v>790</v>
      </c>
      <c r="B1515" s="234">
        <v>188</v>
      </c>
      <c r="C1515" s="234"/>
      <c r="D1515" s="235" t="s">
        <v>2166</v>
      </c>
      <c r="E1515" s="236"/>
      <c r="F1515" s="237"/>
      <c r="G1515" s="238"/>
      <c r="H1515" s="238"/>
      <c r="I1515" s="239"/>
      <c r="J1515" s="295"/>
      <c r="K1515" s="239"/>
      <c r="L1515" s="239"/>
      <c r="M1515" s="239"/>
      <c r="N1515" s="239"/>
      <c r="O1515" s="239"/>
      <c r="P1515" s="240"/>
      <c r="Q1515" s="362"/>
      <c r="R1515" s="266"/>
      <c r="S1515" s="239"/>
      <c r="T1515" s="239"/>
      <c r="U1515" s="239"/>
      <c r="V1515" s="239"/>
      <c r="W1515" s="239"/>
      <c r="X1515" s="239"/>
      <c r="Y1515" s="239"/>
      <c r="Z1515" s="239"/>
      <c r="AA1515" s="239"/>
      <c r="AB1515" s="239"/>
      <c r="AC1515" s="239"/>
      <c r="AD1515" s="239"/>
      <c r="AE1515" s="239"/>
      <c r="AF1515" s="239"/>
      <c r="AG1515" s="239"/>
      <c r="AH1515" s="239"/>
      <c r="AI1515" s="239"/>
      <c r="AJ1515" s="239"/>
      <c r="AK1515" s="239"/>
      <c r="AL1515" s="239"/>
      <c r="AM1515" s="239"/>
      <c r="AN1515" s="239"/>
      <c r="AO1515" s="236"/>
    </row>
    <row r="1516" spans="1:41" s="163" customFormat="1" ht="13.5" customHeight="1" x14ac:dyDescent="0.25">
      <c r="A1516" s="163">
        <v>790</v>
      </c>
      <c r="B1516" s="163">
        <v>188</v>
      </c>
      <c r="C1516" s="163">
        <v>1</v>
      </c>
      <c r="D1516" s="163" t="s">
        <v>444</v>
      </c>
      <c r="E1516" s="163" t="s">
        <v>445</v>
      </c>
      <c r="F1516" s="165">
        <v>17</v>
      </c>
      <c r="G1516" s="166" t="s">
        <v>93</v>
      </c>
      <c r="H1516" s="6" t="s">
        <v>5530</v>
      </c>
      <c r="I1516" s="16" t="s">
        <v>480</v>
      </c>
      <c r="J1516" s="312">
        <v>622008</v>
      </c>
      <c r="K1516" s="169" t="s">
        <v>679</v>
      </c>
      <c r="L1516" s="169" t="s">
        <v>679</v>
      </c>
      <c r="M1516" s="329" t="s">
        <v>680</v>
      </c>
      <c r="N1516" s="183" t="s">
        <v>681</v>
      </c>
      <c r="O1516" s="169"/>
      <c r="P1516" s="191"/>
      <c r="Q1516" s="346">
        <v>109.86666666666666</v>
      </c>
      <c r="R1516" s="255" t="s">
        <v>93</v>
      </c>
      <c r="S1516" s="16" t="s">
        <v>481</v>
      </c>
      <c r="T1516" s="16" t="s">
        <v>517</v>
      </c>
      <c r="U1516" s="16" t="s">
        <v>482</v>
      </c>
      <c r="V1516" s="16" t="s">
        <v>482</v>
      </c>
      <c r="W1516" s="16" t="s">
        <v>482</v>
      </c>
      <c r="X1516" s="16" t="s">
        <v>482</v>
      </c>
      <c r="Y1516" s="16" t="s">
        <v>482</v>
      </c>
      <c r="Z1516" s="169"/>
      <c r="AA1516" s="169"/>
      <c r="AB1516" s="169"/>
      <c r="AC1516" s="169"/>
      <c r="AD1516" s="169"/>
      <c r="AE1516" s="16" t="s">
        <v>482</v>
      </c>
      <c r="AF1516" s="169">
        <v>1</v>
      </c>
      <c r="AG1516" s="169">
        <v>1</v>
      </c>
      <c r="AH1516" s="169">
        <v>1</v>
      </c>
      <c r="AI1516" s="169"/>
      <c r="AJ1516" s="169">
        <v>3</v>
      </c>
      <c r="AK1516" s="169" t="s">
        <v>484</v>
      </c>
      <c r="AL1516" s="169"/>
      <c r="AM1516" s="170"/>
      <c r="AN1516" s="177"/>
      <c r="AO1516" s="164"/>
    </row>
  </sheetData>
  <sheetProtection formatColumns="0" insertHyperlinks="0"/>
  <sortState xmlns:xlrd2="http://schemas.microsoft.com/office/spreadsheetml/2017/richdata2" ref="A3:BI13">
    <sortCondition ref="E3:E13"/>
  </sortState>
  <phoneticPr fontId="61" type="noConversion"/>
  <conditionalFormatting sqref="J6:J13">
    <cfRule type="duplicateValues" dxfId="112" priority="127"/>
  </conditionalFormatting>
  <conditionalFormatting sqref="J133:J148">
    <cfRule type="duplicateValues" dxfId="111" priority="142"/>
  </conditionalFormatting>
  <conditionalFormatting sqref="J242">
    <cfRule type="duplicateValues" dxfId="110" priority="108"/>
  </conditionalFormatting>
  <conditionalFormatting sqref="J246:J248">
    <cfRule type="duplicateValues" dxfId="109" priority="107"/>
  </conditionalFormatting>
  <conditionalFormatting sqref="J251:J253">
    <cfRule type="duplicateValues" dxfId="108" priority="106"/>
  </conditionalFormatting>
  <conditionalFormatting sqref="J255:J258">
    <cfRule type="duplicateValues" dxfId="107" priority="105"/>
  </conditionalFormatting>
  <conditionalFormatting sqref="J298">
    <cfRule type="duplicateValues" dxfId="106" priority="102"/>
  </conditionalFormatting>
  <conditionalFormatting sqref="J300">
    <cfRule type="duplicateValues" dxfId="105" priority="101"/>
  </conditionalFormatting>
  <conditionalFormatting sqref="J302">
    <cfRule type="duplicateValues" dxfId="104" priority="100"/>
  </conditionalFormatting>
  <conditionalFormatting sqref="J308:J312">
    <cfRule type="duplicateValues" dxfId="103" priority="1437"/>
  </conditionalFormatting>
  <conditionalFormatting sqref="J314:J317">
    <cfRule type="duplicateValues" dxfId="102" priority="1562"/>
  </conditionalFormatting>
  <conditionalFormatting sqref="J320">
    <cfRule type="duplicateValues" dxfId="101" priority="1815"/>
  </conditionalFormatting>
  <conditionalFormatting sqref="J344">
    <cfRule type="duplicateValues" dxfId="100" priority="93"/>
  </conditionalFormatting>
  <conditionalFormatting sqref="J348">
    <cfRule type="duplicateValues" dxfId="99" priority="92"/>
  </conditionalFormatting>
  <conditionalFormatting sqref="J356:J357">
    <cfRule type="duplicateValues" dxfId="98" priority="2577"/>
  </conditionalFormatting>
  <conditionalFormatting sqref="J396">
    <cfRule type="duplicateValues" dxfId="97" priority="88"/>
  </conditionalFormatting>
  <conditionalFormatting sqref="J395:J396">
    <cfRule type="duplicateValues" dxfId="96" priority="2730"/>
  </conditionalFormatting>
  <conditionalFormatting sqref="J413:J415">
    <cfRule type="duplicateValues" dxfId="95" priority="2895"/>
  </conditionalFormatting>
  <conditionalFormatting sqref="J421:J449">
    <cfRule type="duplicateValues" dxfId="94" priority="80"/>
  </conditionalFormatting>
  <conditionalFormatting sqref="J452:J502">
    <cfRule type="duplicateValues" dxfId="93" priority="3100"/>
  </conditionalFormatting>
  <conditionalFormatting sqref="J504:J540">
    <cfRule type="duplicateValues" dxfId="92" priority="3320"/>
  </conditionalFormatting>
  <conditionalFormatting sqref="J542:J562">
    <cfRule type="duplicateValues" dxfId="91" priority="74"/>
  </conditionalFormatting>
  <conditionalFormatting sqref="J564:J601">
    <cfRule type="duplicateValues" dxfId="90" priority="73"/>
  </conditionalFormatting>
  <conditionalFormatting sqref="J605:J656">
    <cfRule type="duplicateValues" dxfId="89" priority="72"/>
  </conditionalFormatting>
  <conditionalFormatting sqref="J658:J672">
    <cfRule type="duplicateValues" dxfId="88" priority="71"/>
  </conditionalFormatting>
  <conditionalFormatting sqref="J674:J725">
    <cfRule type="duplicateValues" dxfId="87" priority="70"/>
  </conditionalFormatting>
  <conditionalFormatting sqref="J727:J755">
    <cfRule type="duplicateValues" dxfId="86" priority="69"/>
  </conditionalFormatting>
  <conditionalFormatting sqref="J757:J800">
    <cfRule type="duplicateValues" dxfId="85" priority="68"/>
  </conditionalFormatting>
  <conditionalFormatting sqref="J802:J876">
    <cfRule type="duplicateValues" dxfId="84" priority="67"/>
  </conditionalFormatting>
  <conditionalFormatting sqref="J878:J894">
    <cfRule type="duplicateValues" dxfId="83" priority="66"/>
  </conditionalFormatting>
  <conditionalFormatting sqref="J916:J917">
    <cfRule type="duplicateValues" dxfId="82" priority="65"/>
  </conditionalFormatting>
  <conditionalFormatting sqref="J919:J923">
    <cfRule type="duplicateValues" dxfId="81" priority="64"/>
  </conditionalFormatting>
  <conditionalFormatting sqref="J1273:J1278">
    <cfRule type="duplicateValues" dxfId="80" priority="60"/>
  </conditionalFormatting>
  <conditionalFormatting sqref="J1273:J1278">
    <cfRule type="duplicateValues" dxfId="79" priority="61"/>
  </conditionalFormatting>
  <conditionalFormatting sqref="AA1273:AA1278">
    <cfRule type="duplicateValues" dxfId="78" priority="59"/>
  </conditionalFormatting>
  <conditionalFormatting sqref="AA1273:AA1278">
    <cfRule type="duplicateValues" dxfId="77" priority="58"/>
  </conditionalFormatting>
  <conditionalFormatting sqref="J1279">
    <cfRule type="duplicateValues" dxfId="76" priority="57"/>
  </conditionalFormatting>
  <conditionalFormatting sqref="AA1279">
    <cfRule type="duplicateValues" dxfId="75" priority="56"/>
  </conditionalFormatting>
  <conditionalFormatting sqref="J1297:J1302">
    <cfRule type="duplicateValues" dxfId="74" priority="55"/>
  </conditionalFormatting>
  <conditionalFormatting sqref="J1516:J1048576 J1280:J1296 J541 J503 J416:J417 J397:J412 J368:J394 J363 J1:J231 J345:J347 J349:J353 J420 J450:J451 J563 J602:J604 J657 J673 J726 J756 J801 J877 J895:J915 J918 J924:J951 J953:J968 J988 J970:J986 J1000:J1006 J1009 J1303:J1318 J1323:J1341 J1320:J1321 J1343:J1423 J1425:J1514 J1094:J1138 J1018:J1077 J1081:J1092 J1140:J1271 J234:J343">
    <cfRule type="duplicateValues" dxfId="73" priority="7147"/>
  </conditionalFormatting>
  <conditionalFormatting sqref="J1516:J1048576 J1280:J1296 J541 J503 J416:J417 J397:J412 J368:J394 J363 J1:J231 J321:J325 J328:J343 J345:J347 J349:J353 J420 J450:J451 J563 J602:J604 J657 J673 J726 J756 J801 J877 J895:J915 J918 J924:J951 J953:J968 J988 J970:J986 J1000:J1006 J1009 J1303:J1318 J1323:J1341 J1320:J1321 J1343:J1423 J1425:J1514 J1094:J1138 J1018:J1077 J1081:J1092 J1140:J1271 J234:J319">
    <cfRule type="duplicateValues" dxfId="72" priority="7184"/>
  </conditionalFormatting>
  <conditionalFormatting sqref="J1516:J1048576 J1280:J1296 J541 J503 J416:J417 J397:J412 J368:J394 J321:J322 J363 J338:J343 J318:J319 J345:J347 J349:J353 J333 J1:J231 J299 J301 J303:J307 J313 J420 J450:J451 J563 J602:J604 J657 J673 J726 J756 J801 J877 J895:J915 J918 J924:J951 J953:J968 J988 J970:J986 J1000:J1006 J1009 J1303:J1318 J1323:J1341 J1320:J1321 J1343:J1423 J1425:J1514 J1094:J1138 J1018:J1077 J1081:J1092 J1140:J1271 J234:J297">
    <cfRule type="duplicateValues" dxfId="71" priority="7223"/>
  </conditionalFormatting>
  <conditionalFormatting sqref="J1516:J1048576 J1280:J1296 J541 J503 J416:J417 J397:J412 J368:J394 J321:J322 J363 J338:J343 J318:J319 J345:J347 J349:J353 J259 J254 J306:J307 J303:J304 J333 J313 J272:J297 J299 J301 J1:J231 J243:J245 J249:J250 J420 J450:J451 J563 J602:J604 J657 J673 J726 J756 J801 J877 J895:J915 J918 J924:J951 J953:J968 J988 J970:J986 J1000:J1006 J1009 J1303:J1318 J1323:J1341 J1320:J1321 J1343:J1423 J1425:J1514 J1094:J1138 J1018:J1077 J1081:J1092 J1140:J1271 J234:J241">
    <cfRule type="duplicateValues" dxfId="70" priority="7268"/>
  </conditionalFormatting>
  <conditionalFormatting sqref="J1516:J1048576 J1280:J1296 J541 J503 J416:J417 J397:J412 J368:J394 J321:J322 J363 J338:J343 J318:J319 J345:J347 J349:J353 J259 J254 J306:J307 J303:J304 J333 J313 J272:J297 J299 J301 J1:J132 J149:J207 J209:J231 J243:J245 J249:J250 J420 J450:J451 J563 J602:J604 J657 J673 J726 J756 J801 J877 J895:J915 J918 J924:J951 J953:J968 J988 J970:J986 J1000:J1006 J1009 J1303:J1318 J1323:J1341 J1320:J1321 J1343:J1423 J1425:J1514 J1094:J1138 J1018:J1077 J1081:J1092 J1140:J1271 J234:J241">
    <cfRule type="duplicateValues" dxfId="69" priority="7319"/>
    <cfRule type="duplicateValues" dxfId="68" priority="7320"/>
    <cfRule type="duplicateValues" dxfId="67" priority="7321"/>
  </conditionalFormatting>
  <conditionalFormatting sqref="J1516:J1048576 J1280:J1296 J541 J503 J416:J417 J397:J412 J368:J394 J321:J322 J363 J338:J343 J318:J319 J345:J347 J349:J353 J259 J254 J306:J307 J303:J304 J333 J313 J272:J297 J299 J301 J219:J231 J243:J245 J249:J250 J1:J43 J49:J132 J149:J207 J209:J216 J420 J450:J451 J563 J602:J604 J657 J673 J726 J756 J801 J877 J895:J915 J918 J924:J951 J953:J968 J988 J970:J986 J1000:J1006 J1009 J1303:J1318 J1323:J1341 J1320:J1321 J1343:J1423 J1425:J1514 J1094:J1138 J1018:J1077 J1081:J1092 J1140:J1271 J234:J241">
    <cfRule type="duplicateValues" dxfId="66" priority="7478"/>
  </conditionalFormatting>
  <conditionalFormatting sqref="J1516:J1048576 J1280:J1296 J541 J503 J416:J417 J397:J412 J368:J394 J321:J322 J363 J338:J343 J318:J319 J345:J347 J349:J353 J259 J254 J306:J307 J303:J304 J333 J313 J272:J297 J299 J301 J1:J207 J209:J231 J243:J245 J249:J250 J420 J450:J451 J563 J602:J604 J657 J673 J726 J756 J801 J877 J895:J915 J918 J924:J951 J953:J968 J988 J970:J986 J1000:J1006 J1009 J1303:J1318 J1323:J1341 J1320:J1321 J1343:J1423 J1425:J1514 J1094:J1138 J1018:J1077 J1081:J1092 J1140:J1271 J234:J241">
    <cfRule type="duplicateValues" dxfId="65" priority="7533"/>
  </conditionalFormatting>
  <conditionalFormatting sqref="J1516:J1048576 J1280:J1296 J541 J503 J416:J417 J397:J412 J1:J231 J420 J450:J451 J563 J602:J604 J657 J673 J726 J756 J801 J877 J895:J915 J918 J924:J951 J953:J968 J988 J970:J986 J1000:J1006 J1009 J1303:J1318 J1323:J1341 J1320:J1321 J1343:J1423 J1425:J1514 J1094:J1138 J1018:J1077 J1081:J1092 J1140:J1271 J234:J394">
    <cfRule type="duplicateValues" dxfId="64" priority="7585"/>
    <cfRule type="duplicateValues" dxfId="63" priority="7586"/>
  </conditionalFormatting>
  <conditionalFormatting sqref="J1516:J1048576 J1280:J1296 J541 J503 J416:J417 J1:J231 J420 J450:J451 J563 J602:J604 J657 J673 J726 J756 J801 J877 J895:J915 J918 J924:J951 J953:J968 J988 J970:J986 J1000:J1006 J1009 J1303:J1318 J1323:J1341 J1320:J1321 J1343:J1423 J1425:J1514 J1094:J1138 J1018:J1077 J1081:J1092 J1140:J1271 J234:J412">
    <cfRule type="duplicateValues" dxfId="62" priority="7651"/>
  </conditionalFormatting>
  <conditionalFormatting sqref="J1516:J1048576 J1280:J1296 J541 J503 J1:J231 J420 J450:J451 J563 J602:J604 J657 J673 J726 J756 J801 J877 J895:J915 J918 J924:J951 J953:J968 J988 J970:J986 J1000:J1006 J1009 J1303:J1318 J1323:J1341 J1320:J1321 J1343:J1423 J1425:J1514 J1094:J1138 J1018:J1077 J1081:J1092 J1140:J1271 J234:J417">
    <cfRule type="duplicateValues" dxfId="61" priority="7683"/>
  </conditionalFormatting>
  <conditionalFormatting sqref="J1516:J1048576 J1280:J1296 J541 J503 J1:J231 J563 J602:J604 J657 J673 J726 J756 J801 J877 J895:J915 J918 J924:J951 J953:J968 J988 J970:J986 J1000:J1006 J1009 J1303:J1318 J1323:J1341 J1320:J1321 J1343:J1423 J1425:J1514 J1094:J1138 J1018:J1077 J1081:J1092 J1140:J1271 J234:J451">
    <cfRule type="duplicateValues" dxfId="60" priority="7714"/>
  </conditionalFormatting>
  <conditionalFormatting sqref="J1516:J1048576 J1280:J1296 J541 J1:J231 J563 J602:J604 J657 J673 J726 J756 J801 J877 J895:J915 J918 J924:J951 J953:J968 J988 J970:J986 J1000:J1006 J1009 J1303:J1318 J1323:J1341 J1320:J1321 J1343:J1423 J1425:J1514 J1094:J1138 J1018:J1077 J1081:J1092 J1140:J1271 J234:J503">
    <cfRule type="duplicateValues" dxfId="59" priority="7743"/>
  </conditionalFormatting>
  <conditionalFormatting sqref="J1516:J1048576 J1280:J1296 J1:J231 J563 J602:J604 J657 J673 J726 J756 J801 J877 J895:J915 J918 J924:J951 J953:J968 J988 J970:J986 J1000:J1006 J1009 J1303:J1318 J1323:J1341 J1320:J1321 J1343:J1423 J1425:J1514 J1094:J1138 J1018:J1077 J1081:J1092 J1140:J1271 J234:J541">
    <cfRule type="duplicateValues" dxfId="58" priority="7771"/>
  </conditionalFormatting>
  <conditionalFormatting sqref="J1516:J1048576 J1280:J1296 J988 J1:J231 J1000:J1006 J1009 J1303:J1318 J1323:J1341 J1320:J1321 J1343:J1423 J1425:J1514 J1094:J1138 J1018:J1077 J1081:J1092 J1140:J1271 J234:J986">
    <cfRule type="duplicateValues" dxfId="57" priority="7798"/>
  </conditionalFormatting>
  <conditionalFormatting sqref="J1516:J1048576 J1280:J1296 J1:J231 J1009 J1303:J1318 J1323:J1341 J1320:J1321 J1343:J1423 J1425:J1514 J1094:J1138 J1018:J1077 J1081:J1092 J1140:J1271 J234:J1006">
    <cfRule type="duplicateValues" dxfId="56" priority="7812"/>
  </conditionalFormatting>
  <conditionalFormatting sqref="J1078:J1080">
    <cfRule type="duplicateValues" dxfId="55" priority="37"/>
  </conditionalFormatting>
  <conditionalFormatting sqref="J1078:J1080">
    <cfRule type="duplicateValues" dxfId="54" priority="38"/>
  </conditionalFormatting>
  <conditionalFormatting sqref="J1078:J1080">
    <cfRule type="duplicateValues" dxfId="53" priority="39"/>
  </conditionalFormatting>
  <conditionalFormatting sqref="J1078:J1080">
    <cfRule type="duplicateValues" dxfId="52" priority="40"/>
  </conditionalFormatting>
  <conditionalFormatting sqref="J1078:J1080">
    <cfRule type="duplicateValues" dxfId="51" priority="41"/>
    <cfRule type="duplicateValues" dxfId="50" priority="42"/>
    <cfRule type="duplicateValues" dxfId="49" priority="43"/>
  </conditionalFormatting>
  <conditionalFormatting sqref="J1078:J1080">
    <cfRule type="duplicateValues" dxfId="48" priority="44"/>
  </conditionalFormatting>
  <conditionalFormatting sqref="J1078:J1080">
    <cfRule type="duplicateValues" dxfId="47" priority="45"/>
  </conditionalFormatting>
  <conditionalFormatting sqref="J1078:J1080">
    <cfRule type="duplicateValues" dxfId="46" priority="46"/>
    <cfRule type="duplicateValues" dxfId="45" priority="47"/>
  </conditionalFormatting>
  <conditionalFormatting sqref="J1078:J1080">
    <cfRule type="duplicateValues" dxfId="44" priority="48"/>
  </conditionalFormatting>
  <conditionalFormatting sqref="J1078:J1080">
    <cfRule type="duplicateValues" dxfId="43" priority="49"/>
  </conditionalFormatting>
  <conditionalFormatting sqref="J1078:J1080">
    <cfRule type="duplicateValues" dxfId="42" priority="50"/>
  </conditionalFormatting>
  <conditionalFormatting sqref="J1078:J1080">
    <cfRule type="duplicateValues" dxfId="41" priority="51"/>
  </conditionalFormatting>
  <conditionalFormatting sqref="J1078:J1080">
    <cfRule type="duplicateValues" dxfId="40" priority="52"/>
  </conditionalFormatting>
  <conditionalFormatting sqref="J1078:J1080">
    <cfRule type="duplicateValues" dxfId="39" priority="53"/>
  </conditionalFormatting>
  <conditionalFormatting sqref="J1078:J1080">
    <cfRule type="duplicateValues" dxfId="38" priority="54"/>
  </conditionalFormatting>
  <conditionalFormatting sqref="J1139">
    <cfRule type="duplicateValues" dxfId="37" priority="19"/>
  </conditionalFormatting>
  <conditionalFormatting sqref="J1139">
    <cfRule type="duplicateValues" dxfId="36" priority="20"/>
  </conditionalFormatting>
  <conditionalFormatting sqref="J1139">
    <cfRule type="duplicateValues" dxfId="35" priority="21"/>
  </conditionalFormatting>
  <conditionalFormatting sqref="J1139">
    <cfRule type="duplicateValues" dxfId="34" priority="22"/>
  </conditionalFormatting>
  <conditionalFormatting sqref="J1139">
    <cfRule type="duplicateValues" dxfId="33" priority="23"/>
    <cfRule type="duplicateValues" dxfId="32" priority="24"/>
    <cfRule type="duplicateValues" dxfId="31" priority="25"/>
  </conditionalFormatting>
  <conditionalFormatting sqref="J1139">
    <cfRule type="duplicateValues" dxfId="30" priority="26"/>
  </conditionalFormatting>
  <conditionalFormatting sqref="J1139">
    <cfRule type="duplicateValues" dxfId="29" priority="27"/>
  </conditionalFormatting>
  <conditionalFormatting sqref="J1139">
    <cfRule type="duplicateValues" dxfId="28" priority="28"/>
    <cfRule type="duplicateValues" dxfId="27" priority="29"/>
  </conditionalFormatting>
  <conditionalFormatting sqref="J1139">
    <cfRule type="duplicateValues" dxfId="26" priority="30"/>
  </conditionalFormatting>
  <conditionalFormatting sqref="J1139">
    <cfRule type="duplicateValues" dxfId="25" priority="31"/>
  </conditionalFormatting>
  <conditionalFormatting sqref="J1139">
    <cfRule type="duplicateValues" dxfId="24" priority="32"/>
  </conditionalFormatting>
  <conditionalFormatting sqref="J1139">
    <cfRule type="duplicateValues" dxfId="23" priority="33"/>
  </conditionalFormatting>
  <conditionalFormatting sqref="J1139">
    <cfRule type="duplicateValues" dxfId="22" priority="34"/>
  </conditionalFormatting>
  <conditionalFormatting sqref="J1139">
    <cfRule type="duplicateValues" dxfId="21" priority="35"/>
  </conditionalFormatting>
  <conditionalFormatting sqref="J1139">
    <cfRule type="duplicateValues" dxfId="20" priority="36"/>
  </conditionalFormatting>
  <conditionalFormatting sqref="J232:J233">
    <cfRule type="duplicateValues" dxfId="19" priority="1"/>
  </conditionalFormatting>
  <conditionalFormatting sqref="J232:J233">
    <cfRule type="duplicateValues" dxfId="18" priority="2"/>
  </conditionalFormatting>
  <conditionalFormatting sqref="J232:J233">
    <cfRule type="duplicateValues" dxfId="17" priority="3"/>
  </conditionalFormatting>
  <conditionalFormatting sqref="J232:J233">
    <cfRule type="duplicateValues" dxfId="16" priority="4"/>
  </conditionalFormatting>
  <conditionalFormatting sqref="J232:J233">
    <cfRule type="duplicateValues" dxfId="15" priority="5"/>
    <cfRule type="duplicateValues" dxfId="14" priority="6"/>
    <cfRule type="duplicateValues" dxfId="13" priority="7"/>
  </conditionalFormatting>
  <conditionalFormatting sqref="J232:J233">
    <cfRule type="duplicateValues" dxfId="12" priority="8"/>
  </conditionalFormatting>
  <conditionalFormatting sqref="J232:J233">
    <cfRule type="duplicateValues" dxfId="11" priority="9"/>
  </conditionalFormatting>
  <conditionalFormatting sqref="J232:J233">
    <cfRule type="duplicateValues" dxfId="10" priority="10"/>
    <cfRule type="duplicateValues" dxfId="9" priority="11"/>
  </conditionalFormatting>
  <conditionalFormatting sqref="J232:J233">
    <cfRule type="duplicateValues" dxfId="8" priority="12"/>
  </conditionalFormatting>
  <conditionalFormatting sqref="J232:J233">
    <cfRule type="duplicateValues" dxfId="7" priority="13"/>
  </conditionalFormatting>
  <conditionalFormatting sqref="J232:J233">
    <cfRule type="duplicateValues" dxfId="6" priority="14"/>
  </conditionalFormatting>
  <conditionalFormatting sqref="J232:J233">
    <cfRule type="duplicateValues" dxfId="5" priority="15"/>
  </conditionalFormatting>
  <conditionalFormatting sqref="J232:J233">
    <cfRule type="duplicateValues" dxfId="4" priority="16"/>
  </conditionalFormatting>
  <conditionalFormatting sqref="J232:J233">
    <cfRule type="duplicateValues" dxfId="3" priority="17"/>
  </conditionalFormatting>
  <conditionalFormatting sqref="J232:J233">
    <cfRule type="duplicateValues" dxfId="2" priority="18"/>
  </conditionalFormatting>
  <conditionalFormatting sqref="J418:J419">
    <cfRule type="duplicateValues" dxfId="1" priority="8504"/>
  </conditionalFormatting>
  <conditionalFormatting sqref="J260:J271">
    <cfRule type="duplicateValues" dxfId="0" priority="9212"/>
  </conditionalFormatting>
  <dataValidations count="1">
    <dataValidation type="list" allowBlank="1" showInputMessage="1" showErrorMessage="1" error="Kan endast besvaras med JA eller NEJ" sqref="X281 X273:X274 X299 X276 X297 X278:X279 X301 X283:X288 X333 X290:X295 Y1016:Y1017 V1016:V1017 U281 U273:U274 U299 U276 U297 U278:U279 U301 U283:U288 U333 U290:U295" xr:uid="{00000000-0002-0000-0000-000000000000}">
      <formula1>#REF!</formula1>
    </dataValidation>
  </dataValidations>
  <hyperlinks>
    <hyperlink ref="N1516" r:id="rId1" xr:uid="{00000000-0004-0000-0000-000028000000}"/>
    <hyperlink ref="M1516" r:id="rId2" xr:uid="{00000000-0004-0000-0000-000027000000}"/>
    <hyperlink ref="N1477" r:id="rId3" xr:uid="{00000000-0004-0000-0000-000026000000}"/>
    <hyperlink ref="N1451" r:id="rId4" xr:uid="{00000000-0004-0000-0000-000025000000}"/>
    <hyperlink ref="N1447" r:id="rId5" xr:uid="{00000000-0004-0000-0000-000024000000}"/>
    <hyperlink ref="N1443" r:id="rId6" xr:uid="{00000000-0004-0000-0000-000023000000}"/>
    <hyperlink ref="N1433" r:id="rId7" xr:uid="{00000000-0004-0000-0000-000022000000}"/>
    <hyperlink ref="M1415" r:id="rId8" xr:uid="{00000000-0004-0000-0000-000021000000}"/>
    <hyperlink ref="N1414" r:id="rId9" xr:uid="{00000000-0004-0000-0000-000020000000}"/>
    <hyperlink ref="M1402" r:id="rId10" xr:uid="{00000000-0004-0000-0000-00001F000000}"/>
    <hyperlink ref="N1344" r:id="rId11" xr:uid="{00000000-0004-0000-0000-00001E000000}"/>
    <hyperlink ref="M1257" r:id="rId12" xr:uid="{00000000-0004-0000-0000-00001D000000}"/>
    <hyperlink ref="N1206" r:id="rId13" xr:uid="{00000000-0004-0000-0000-00001C000000}"/>
    <hyperlink ref="N1204" r:id="rId14" xr:uid="{00000000-0004-0000-0000-00001B000000}"/>
    <hyperlink ref="M1185" r:id="rId15" xr:uid="{00000000-0004-0000-0000-00001A000000}"/>
    <hyperlink ref="N1185" r:id="rId16" xr:uid="{00000000-0004-0000-0000-000019000000}"/>
    <hyperlink ref="M1184" r:id="rId17" xr:uid="{00000000-0004-0000-0000-000018000000}"/>
    <hyperlink ref="M1183" r:id="rId18" xr:uid="{00000000-0004-0000-0000-000017000000}"/>
    <hyperlink ref="M1182" r:id="rId19" xr:uid="{00000000-0004-0000-0000-000016000000}"/>
    <hyperlink ref="N1146" r:id="rId20" xr:uid="{00000000-0004-0000-0000-000015000000}"/>
    <hyperlink ref="N1131" r:id="rId21" xr:uid="{00000000-0004-0000-0000-000014000000}"/>
    <hyperlink ref="M1131" r:id="rId22" xr:uid="{00000000-0004-0000-0000-000013000000}"/>
    <hyperlink ref="N1129" r:id="rId23" xr:uid="{00000000-0004-0000-0000-000012000000}"/>
    <hyperlink ref="M1091" r:id="rId24" xr:uid="{00000000-0004-0000-0000-000011000000}"/>
    <hyperlink ref="M1082" r:id="rId25" xr:uid="{00000000-0004-0000-0000-000010000000}"/>
    <hyperlink ref="M1083" r:id="rId26" xr:uid="{00000000-0004-0000-0000-00000F000000}"/>
    <hyperlink ref="M1074" r:id="rId27" xr:uid="{00000000-0004-0000-0000-00000E000000}"/>
    <hyperlink ref="M1071" r:id="rId28" xr:uid="{00000000-0004-0000-0000-00000D000000}"/>
    <hyperlink ref="M1053" r:id="rId29" xr:uid="{00000000-0004-0000-0000-00000C000000}"/>
    <hyperlink ref="N878" r:id="rId30" xr:uid="{00000000-0004-0000-0000-00000B000000}"/>
    <hyperlink ref="N813" r:id="rId31" xr:uid="{00000000-0004-0000-0000-00000A000000}"/>
    <hyperlink ref="M506" r:id="rId32" xr:uid="{00000000-0004-0000-0000-000009000000}"/>
    <hyperlink ref="N503" r:id="rId33" xr:uid="{00000000-0004-0000-0000-000008000000}"/>
    <hyperlink ref="M468" r:id="rId34" xr:uid="{00000000-0004-0000-0000-000007000000}"/>
    <hyperlink ref="N396" r:id="rId35" xr:uid="{00000000-0004-0000-0000-000005000000}"/>
    <hyperlink ref="N395" r:id="rId36" xr:uid="{00000000-0004-0000-0000-000004000000}"/>
    <hyperlink ref="M396" r:id="rId37" xr:uid="{00000000-0004-0000-0000-000003000000}"/>
    <hyperlink ref="N393" r:id="rId38" xr:uid="{00000000-0004-0000-0000-000002000000}"/>
    <hyperlink ref="M382" r:id="rId39" xr:uid="{00000000-0004-0000-0000-000001000000}"/>
    <hyperlink ref="N381" r:id="rId40" xr:uid="{00000000-0004-0000-0000-000000000000}"/>
    <hyperlink ref="M3" r:id="rId41" xr:uid="{262190E4-FA0F-4202-9C56-41F1E6F2A64F}"/>
    <hyperlink ref="M7" r:id="rId42" xr:uid="{AE4FC94D-888F-4A42-B100-62FA1861135A}"/>
    <hyperlink ref="M10" r:id="rId43" xr:uid="{DD74D27A-8DF5-4D3D-B8EF-F9038DB43E82}"/>
    <hyperlink ref="M4" r:id="rId44" xr:uid="{8FF34853-BBAE-40BE-B191-2E951E8D783F}"/>
    <hyperlink ref="M5" r:id="rId45" xr:uid="{7034F35C-FD7A-4CC7-8AB6-AFBB8941151A}"/>
    <hyperlink ref="M6" r:id="rId46" xr:uid="{01774258-E90B-4218-906F-AB05631C5A96}"/>
    <hyperlink ref="M8" r:id="rId47" xr:uid="{610E3A70-D8D7-457D-844A-F71097998FEC}"/>
    <hyperlink ref="M9" r:id="rId48" xr:uid="{01BE7B28-08AC-4114-9C14-5DBF689583E3}"/>
    <hyperlink ref="M11" r:id="rId49" xr:uid="{1BA45583-F1C7-4781-B6F1-E0D7874AE400}"/>
    <hyperlink ref="M12" r:id="rId50" xr:uid="{0F1B45FB-3BAA-4016-8E30-0203DA1217B5}"/>
    <hyperlink ref="M13" r:id="rId51" xr:uid="{DC2D8028-5860-4A97-BC82-A4F2450DACD0}"/>
    <hyperlink ref="M14" r:id="rId52" xr:uid="{F3AC4CEA-AD77-4F3C-9512-AA857F3FF000}"/>
    <hyperlink ref="M15" r:id="rId53" xr:uid="{A78FCE69-A894-49E7-AFE3-288937956B39}"/>
    <hyperlink ref="M16" r:id="rId54" xr:uid="{F7901477-1F69-4886-8557-54171CD77C4E}"/>
    <hyperlink ref="M17" r:id="rId55" xr:uid="{37D9DAE7-4530-42DB-A499-F2B2280D82AA}"/>
    <hyperlink ref="M18" r:id="rId56" xr:uid="{AD3259B6-B720-40F9-B337-2B230717AE80}"/>
    <hyperlink ref="M19" r:id="rId57" xr:uid="{8E034FD4-E436-4235-BAF0-F4C2D2865D9A}"/>
    <hyperlink ref="M20" r:id="rId58" xr:uid="{FA6F20E4-2BE7-4F54-B7ED-94671962703B}"/>
    <hyperlink ref="M21" r:id="rId59" xr:uid="{5DD1AF7B-9F15-49A4-8682-1D3C687D0646}"/>
    <hyperlink ref="M22" r:id="rId60" xr:uid="{E515486E-282B-4A40-96B2-F5D04624784F}"/>
    <hyperlink ref="M23" r:id="rId61" xr:uid="{3F2376F7-469F-4D79-9F49-9C2A84CD20A6}"/>
    <hyperlink ref="M24" r:id="rId62" xr:uid="{B6C79406-BD8A-4B2B-9056-B065AB94D633}"/>
    <hyperlink ref="M25" r:id="rId63" xr:uid="{6D975DA9-8622-44EB-AAC6-C8E66A3E302B}"/>
    <hyperlink ref="M26" r:id="rId64" xr:uid="{C008E0F1-8501-436B-968C-46C3250E634B}"/>
    <hyperlink ref="M27" r:id="rId65" xr:uid="{464A5DBA-A83C-43E3-92E2-5A51A5FC1B90}"/>
    <hyperlink ref="M28" r:id="rId66" xr:uid="{5CA79B0A-1E02-4E4C-B86F-76EB9332182E}"/>
    <hyperlink ref="M29" r:id="rId67" xr:uid="{0291AEAE-8902-40F1-94BD-8F345A2DC588}"/>
    <hyperlink ref="M30" r:id="rId68" xr:uid="{C8D71E84-CBFB-4D05-AD81-694822ED3D13}"/>
    <hyperlink ref="M31" r:id="rId69" xr:uid="{6BD0D018-6930-4FDA-B256-4C6AE6056969}"/>
    <hyperlink ref="M32" r:id="rId70" xr:uid="{9B452403-0B7D-4852-8536-4C4952048316}"/>
    <hyperlink ref="M33" r:id="rId71" xr:uid="{7B816AFC-095C-4FEB-A360-C677D890D1E8}"/>
    <hyperlink ref="M34" r:id="rId72" xr:uid="{41376CC7-47F0-44E8-9579-39B321EA83AA}"/>
    <hyperlink ref="M35" r:id="rId73" xr:uid="{5A6D9C27-CEAF-4EA7-BEFF-C7240710FB03}"/>
    <hyperlink ref="M36" r:id="rId74" xr:uid="{5BCFA0F6-507B-47C4-B1CD-1665A24A4D50}"/>
    <hyperlink ref="M37" r:id="rId75" xr:uid="{5DEC02B2-6B45-43B8-82CF-7B24D8431941}"/>
    <hyperlink ref="M38" r:id="rId76" xr:uid="{A440986F-6D16-4925-9A05-FDE7F919E016}"/>
    <hyperlink ref="M39" r:id="rId77" xr:uid="{CE92DBCA-5C9C-410B-9AED-CD3AA0CE56A4}"/>
    <hyperlink ref="M40" r:id="rId78" xr:uid="{F4726965-B4A2-4E4F-8E2F-6D66B90326A3}"/>
    <hyperlink ref="M41" r:id="rId79" xr:uid="{F4CC9051-50D3-4A4C-99E5-91449C806886}"/>
    <hyperlink ref="M42" r:id="rId80" xr:uid="{C0867478-9A78-492C-8B8C-067ADFB0D8C1}"/>
    <hyperlink ref="M43" r:id="rId81" xr:uid="{BE530A6E-D0B7-498F-94A7-724BF196B439}"/>
    <hyperlink ref="M44" r:id="rId82" xr:uid="{D12AEE81-C59F-43A4-B238-D2C47C069A01}"/>
    <hyperlink ref="M45" r:id="rId83" xr:uid="{09BE0636-A0C3-43F2-BCEF-A9ECA0ACE726}"/>
    <hyperlink ref="M46" r:id="rId84" xr:uid="{D3C67941-D8C8-4B25-BBB3-AA972D8E8520}"/>
    <hyperlink ref="M47" r:id="rId85" xr:uid="{4F96B699-70DD-4934-BFEB-1CF1D3CDE0FC}"/>
    <hyperlink ref="M48" r:id="rId86" xr:uid="{14BAB0FE-09C1-4C96-8C41-03DA0A69E827}"/>
    <hyperlink ref="M49" r:id="rId87" xr:uid="{3D4EA4D3-5B34-4C36-AC78-78E7BAF8EC11}"/>
    <hyperlink ref="M50" r:id="rId88" xr:uid="{1167B11B-681A-43B5-9577-B35C036D82F4}"/>
    <hyperlink ref="M51" r:id="rId89" xr:uid="{25E8D9B6-EE7D-4CB6-AD8B-3224B9F359BD}"/>
    <hyperlink ref="M52" r:id="rId90" xr:uid="{55A80F80-2E3A-401D-A444-CE30F07E9AA7}"/>
    <hyperlink ref="M53" r:id="rId91" xr:uid="{5BC2DCBB-AE50-4ECF-AFEA-6A15C6218DB4}"/>
    <hyperlink ref="M54" r:id="rId92" xr:uid="{762EFA2D-D4EB-4782-8FA0-C2F7C6E9251D}"/>
    <hyperlink ref="M55" r:id="rId93" xr:uid="{1754CA28-EE87-4B57-B22C-A53C20BF1C51}"/>
    <hyperlink ref="M56" r:id="rId94" xr:uid="{825C63A4-E7CD-4C4A-BCA7-F3BEF7175E9A}"/>
    <hyperlink ref="M57" r:id="rId95" xr:uid="{3BF6C332-52DE-40FA-A8D7-92D8AAD6F69A}"/>
    <hyperlink ref="M58" r:id="rId96" xr:uid="{2C905859-DA58-43AA-B9C1-89D93E1C556D}"/>
    <hyperlink ref="M59" r:id="rId97" xr:uid="{E05670E3-EB48-4972-89E4-CDA05D475739}"/>
    <hyperlink ref="M60" r:id="rId98" xr:uid="{CAC7346D-F9A9-4E6B-9CC5-D3F4F729164D}"/>
    <hyperlink ref="M61" r:id="rId99" xr:uid="{ECE5C92D-C992-41DA-80AE-59CEAB0FDAC6}"/>
    <hyperlink ref="M62" r:id="rId100" xr:uid="{721C1DFC-6C43-4117-8C96-6D5A96D84F4A}"/>
    <hyperlink ref="M63" r:id="rId101" xr:uid="{D88A40C0-37D3-4BDA-B08A-AB60AD6C1B10}"/>
    <hyperlink ref="M64" r:id="rId102" xr:uid="{A7831CC9-617B-4618-A4D2-9E57E1E1EF89}"/>
    <hyperlink ref="M65" r:id="rId103" xr:uid="{68EE507F-17BB-4D88-AE48-A15E1737C98B}"/>
    <hyperlink ref="M66" r:id="rId104" xr:uid="{3C80C730-89F4-47BD-80E5-17F838C7F15C}"/>
    <hyperlink ref="M67" r:id="rId105" xr:uid="{E4FF4A99-7E3D-4603-9A8F-901803F9800A}"/>
    <hyperlink ref="M68" r:id="rId106" xr:uid="{342DF5F5-5596-41B0-8EB1-C7E5E45DF27D}"/>
    <hyperlink ref="M69" r:id="rId107" xr:uid="{DB650368-9DF6-43FC-8145-2B7EBC5130F8}"/>
    <hyperlink ref="M70" r:id="rId108" xr:uid="{D0CBC034-394F-4003-936C-4F78FC5F126C}"/>
    <hyperlink ref="M71" r:id="rId109" xr:uid="{012C289A-5025-49DA-9111-C64CB596D1C9}"/>
    <hyperlink ref="M72" r:id="rId110" xr:uid="{55A9AD4A-1419-4EF0-B25A-220C625FD4B8}"/>
    <hyperlink ref="M73" r:id="rId111" xr:uid="{D65281CE-9EEB-4547-9FEA-126BCE0003BD}"/>
    <hyperlink ref="M74" r:id="rId112" xr:uid="{97F2D5C9-BBE0-40CA-B83E-702B3CDEAFF2}"/>
    <hyperlink ref="M75" r:id="rId113" xr:uid="{01AC4C69-A651-47FC-9FA1-0CFB932428C5}"/>
    <hyperlink ref="M76" r:id="rId114" xr:uid="{9B00FCAC-9B51-415B-8166-BE852C77962E}"/>
    <hyperlink ref="M77" r:id="rId115" xr:uid="{CC458EA5-85F2-4DE8-808D-AED43B354F2E}"/>
    <hyperlink ref="M78" r:id="rId116" xr:uid="{054BDEE1-176C-4431-B51E-7EB2344A9955}"/>
    <hyperlink ref="M79" r:id="rId117" xr:uid="{86C6BCCE-AC76-4BDC-8558-DAFC2C629C9B}"/>
    <hyperlink ref="M80" r:id="rId118" xr:uid="{817946B9-470D-45EC-8794-1927117079C9}"/>
    <hyperlink ref="M81" r:id="rId119" xr:uid="{BA202615-A486-459A-B479-EDE65BFFD668}"/>
    <hyperlink ref="M82" r:id="rId120" xr:uid="{7D0739C8-607B-4B31-83E3-228FF7483BD3}"/>
    <hyperlink ref="M83" r:id="rId121" xr:uid="{FC62ECD5-E63A-4F9F-88F7-C0C036DBB7D6}"/>
    <hyperlink ref="M84" r:id="rId122" xr:uid="{700A549C-A706-4255-82E0-7B5095D37481}"/>
    <hyperlink ref="M85" r:id="rId123" xr:uid="{FBCDC26B-8D1B-4D7E-9905-B48D54C62448}"/>
    <hyperlink ref="M86" r:id="rId124" xr:uid="{06861A18-76F9-4C2A-B09B-59C199A27686}"/>
    <hyperlink ref="M87" r:id="rId125" xr:uid="{8F8289C0-1B65-4054-BDB0-9BC6C976176E}"/>
    <hyperlink ref="M88" r:id="rId126" xr:uid="{8E03E79F-2BB8-4764-8E7F-266BC4459CCA}"/>
    <hyperlink ref="M89" r:id="rId127" xr:uid="{FB2AE30A-8A8E-429F-B9C1-DE967F35F634}"/>
    <hyperlink ref="M90" r:id="rId128" xr:uid="{95AFD813-76EA-4F2E-96C6-1B7E8E528197}"/>
    <hyperlink ref="M91" r:id="rId129" xr:uid="{95293D8D-AB82-425B-B690-364771BAF824}"/>
    <hyperlink ref="M92" r:id="rId130" xr:uid="{08E48049-75D2-4009-AB6B-13BF4DF4F31F}"/>
    <hyperlink ref="M93" r:id="rId131" xr:uid="{285067C7-FB36-4A89-AD26-6026C37DC4BB}"/>
    <hyperlink ref="M94" r:id="rId132" xr:uid="{9863DC0C-D1DC-461F-B603-857842921678}"/>
    <hyperlink ref="M95" r:id="rId133" xr:uid="{DAF818A9-F300-4636-9B21-2491929FE18D}"/>
    <hyperlink ref="M96" r:id="rId134" xr:uid="{A6879F2F-30E3-48CF-82ED-FC94DBFF9E51}"/>
    <hyperlink ref="M97" r:id="rId135" xr:uid="{2078C59D-0312-40E0-85D5-949CCA356F5F}"/>
    <hyperlink ref="M98" r:id="rId136" xr:uid="{F662B68F-4555-404B-BC4D-EBEC90DA05C9}"/>
    <hyperlink ref="M99" r:id="rId137" xr:uid="{3827B47C-82D1-4365-AD8D-E97A830615A2}"/>
    <hyperlink ref="M100" r:id="rId138" xr:uid="{9120BE7E-CCFE-41F1-930E-B1B42B6476E8}"/>
    <hyperlink ref="M101" r:id="rId139" xr:uid="{13CD6FE6-ACD5-440B-A027-9E53C7F01BFA}"/>
    <hyperlink ref="M102" r:id="rId140" xr:uid="{7F60B77B-9A56-46F6-A363-585D7384AC9B}"/>
    <hyperlink ref="M103" r:id="rId141" xr:uid="{04CCBAA5-ACA3-415B-9619-1B8453A91244}"/>
    <hyperlink ref="M104" r:id="rId142" xr:uid="{5B5C6CBF-05E3-4BF0-A552-70D0AFABAC4F}"/>
    <hyperlink ref="M105" r:id="rId143" xr:uid="{3DCA2A16-1296-453F-9A20-C1E8A5D78D7B}"/>
    <hyperlink ref="M106" r:id="rId144" xr:uid="{9FD7B18D-4661-448C-9C5E-7A5C77BC497B}"/>
    <hyperlink ref="M107" r:id="rId145" xr:uid="{4DC83335-ABEB-47B5-853B-B903B1152E05}"/>
    <hyperlink ref="M131" r:id="rId146" xr:uid="{90032215-8D10-4048-AFCC-26B092B9052C}"/>
    <hyperlink ref="M132" r:id="rId147" xr:uid="{5A9ACF05-8DB7-4C96-8DCD-FEF74C7F8166}"/>
    <hyperlink ref="M133" r:id="rId148" xr:uid="{9EF53CF9-7D26-400A-873C-FD85B8AB9E7E}"/>
    <hyperlink ref="M134" r:id="rId149" xr:uid="{E174BDD0-052C-4B62-AACA-F37226083FEC}"/>
    <hyperlink ref="M135" r:id="rId150" xr:uid="{5F08D3B2-71E3-4B08-B5C0-FE072014B837}"/>
    <hyperlink ref="M136" r:id="rId151" xr:uid="{47CB2036-CCDD-4C6E-8138-E2E85A1AB874}"/>
    <hyperlink ref="M137" r:id="rId152" xr:uid="{52A9202D-E2BB-4996-8899-5F8E52824FDB}"/>
    <hyperlink ref="M138" r:id="rId153" xr:uid="{A9132B59-C08B-45C9-8AB4-D24416CE601E}"/>
    <hyperlink ref="M139" r:id="rId154" xr:uid="{64C1EE31-CD0F-45A7-91CC-36039668A20D}"/>
    <hyperlink ref="M140" r:id="rId155" xr:uid="{D9F7CBE9-DC51-455F-99B0-59724A15B303}"/>
    <hyperlink ref="M141" r:id="rId156" xr:uid="{453C7F5D-348F-40DA-81A2-BCFD2835B5D9}"/>
    <hyperlink ref="M142" r:id="rId157" xr:uid="{24128F1D-A482-4FFB-B609-0829363A9DC7}"/>
    <hyperlink ref="M143" r:id="rId158" xr:uid="{7603C02C-4922-4BBD-859D-48BE7880254A}"/>
    <hyperlink ref="M144" r:id="rId159" xr:uid="{D620D30F-E035-4A92-88A0-44C5499FE317}"/>
    <hyperlink ref="M145" r:id="rId160" xr:uid="{2080174C-C3E7-40C0-8E8C-7CC75E540848}"/>
    <hyperlink ref="M146" r:id="rId161" xr:uid="{5086BBB5-9D87-4195-AFCA-8F273639C136}"/>
    <hyperlink ref="M147" r:id="rId162" xr:uid="{E50BD461-0B2A-4892-BBDB-B8748BB62886}"/>
    <hyperlink ref="M148" r:id="rId163" xr:uid="{B34BF523-425D-40CE-9A47-FD34DFD382E6}"/>
    <hyperlink ref="M150" r:id="rId164" xr:uid="{D21E2703-5D71-47A4-99CD-47E95271F616}"/>
    <hyperlink ref="M151" r:id="rId165" xr:uid="{E4984281-9A31-463E-ADB4-5A2D5291E99A}"/>
    <hyperlink ref="M152" r:id="rId166" xr:uid="{D115D236-91FC-4EDA-BDF3-97E842BB4CC7}"/>
    <hyperlink ref="M153" r:id="rId167" xr:uid="{0BEB1CF2-736E-423F-89CC-E0F74B50875B}"/>
    <hyperlink ref="M154" r:id="rId168" xr:uid="{4142AA86-A52E-448D-8626-F1DCD3FB10F1}"/>
    <hyperlink ref="M155" r:id="rId169" xr:uid="{DB193182-63F6-400B-975D-80EDB6F37F48}"/>
    <hyperlink ref="M156" r:id="rId170" xr:uid="{8FB1EA54-500C-4915-86E1-4E77A58E1098}"/>
    <hyperlink ref="M157" r:id="rId171" xr:uid="{6523E3AA-DA4B-4E2F-952C-302DBDE9143D}"/>
    <hyperlink ref="M158" r:id="rId172" xr:uid="{12B15C34-4400-46EE-914B-71216CA0A125}"/>
    <hyperlink ref="M159" r:id="rId173" xr:uid="{CD71DCEF-7BED-4495-8D71-998F39300D3D}"/>
    <hyperlink ref="M160" r:id="rId174" xr:uid="{6434FD3B-1A64-48A2-B986-4C91EA38F32F}"/>
    <hyperlink ref="M161" r:id="rId175" xr:uid="{B616B6E2-EA01-40ED-B465-1490FFC76320}"/>
    <hyperlink ref="M162" r:id="rId176" xr:uid="{E9BB2C94-A5EB-4426-A15F-9DCB6727D835}"/>
    <hyperlink ref="M163" r:id="rId177" xr:uid="{8DFCAEDB-3B5F-41E8-B850-1B6F2DC43FF6}"/>
    <hyperlink ref="M164" r:id="rId178" xr:uid="{818E7B6D-01C8-480D-A145-B398E6194AC4}"/>
    <hyperlink ref="M165" r:id="rId179" xr:uid="{3DE93101-42E2-4682-8FDD-7F594BECCDA3}"/>
    <hyperlink ref="M166" r:id="rId180" xr:uid="{46059717-6AA5-4878-AF6D-268FC839ECBD}"/>
    <hyperlink ref="M167" r:id="rId181" xr:uid="{54CAA5AA-3586-4E8D-8673-448BD4098EE7}"/>
    <hyperlink ref="M168" r:id="rId182" xr:uid="{A2E5AF0C-5B69-4635-8AB1-10B3C03F8BB8}"/>
    <hyperlink ref="M169" r:id="rId183" xr:uid="{D74C23FA-F534-427D-A347-7D668C266745}"/>
    <hyperlink ref="M170" r:id="rId184" xr:uid="{99E0020C-3669-45A9-B62D-2B1DF7706D0F}"/>
    <hyperlink ref="M171" r:id="rId185" xr:uid="{C88AC33F-BB78-4F26-931B-7DF02AEC09ED}"/>
    <hyperlink ref="M172" r:id="rId186" xr:uid="{479EFA06-6DED-4DED-854D-843167B706EF}"/>
    <hyperlink ref="M173" r:id="rId187" xr:uid="{2F7565EF-5A26-4013-8050-F0CC70E3A90C}"/>
    <hyperlink ref="M174" r:id="rId188" xr:uid="{293B0F41-BBC8-4343-A2E8-14925BD5DD5A}"/>
    <hyperlink ref="M175" r:id="rId189" xr:uid="{58AD6B65-66BB-4DCC-9DD4-59B10BCE0CA8}"/>
    <hyperlink ref="M176" r:id="rId190" xr:uid="{0DB17C76-A5DD-4435-8D46-934A32B9D69F}"/>
    <hyperlink ref="M177" r:id="rId191" xr:uid="{650B2B61-BD73-489A-8A85-5A5687F3BED6}"/>
    <hyperlink ref="M178" r:id="rId192" xr:uid="{FF7DECD3-7386-46C8-8DB8-11BCC689C853}"/>
    <hyperlink ref="M179" r:id="rId193" xr:uid="{B234DD92-4BD5-40DA-8686-9452A60966FD}"/>
    <hyperlink ref="M180" r:id="rId194" xr:uid="{E2A4A720-30BD-47B5-8AF4-D67D2AE462E8}"/>
    <hyperlink ref="M181" r:id="rId195" xr:uid="{A7BE2177-D659-4F89-AEEC-F0B4FF5D9461}"/>
    <hyperlink ref="M182" r:id="rId196" xr:uid="{28FFFAA2-80F1-4766-972E-B9B32C13A60D}"/>
    <hyperlink ref="M183" r:id="rId197" xr:uid="{D6197FD4-72C8-4974-A29B-E51E9141BF21}"/>
    <hyperlink ref="M184" r:id="rId198" xr:uid="{082B510A-53FE-4E00-90F3-069551B37F2E}"/>
    <hyperlink ref="M185" r:id="rId199" xr:uid="{45E1AF18-FB5A-49DF-B172-6A4C50C03010}"/>
    <hyperlink ref="M186" r:id="rId200" xr:uid="{2D912F9F-7409-4F89-90CD-C81F90B18042}"/>
    <hyperlink ref="M187" r:id="rId201" xr:uid="{04FE35BC-B76B-4C42-A14D-4C67CD722366}"/>
    <hyperlink ref="M188" r:id="rId202" xr:uid="{244913F9-615E-4F59-B0A1-D307BA2A747A}"/>
    <hyperlink ref="M189" r:id="rId203" xr:uid="{3C10B644-87C2-4B4B-8271-B10E9B10F2AB}"/>
    <hyperlink ref="M190" r:id="rId204" xr:uid="{51C5F9B9-9135-47F0-8D06-CB1D3C6749EB}"/>
    <hyperlink ref="M191" r:id="rId205" xr:uid="{CB8767A7-EB6F-4394-8068-D198F5EE6700}"/>
    <hyperlink ref="M192" r:id="rId206" xr:uid="{BFFC46DC-AAE4-414D-90B7-9D934E8F80AD}"/>
    <hyperlink ref="M193" r:id="rId207" xr:uid="{24C959DD-399C-4822-BCC6-0F7384168066}"/>
    <hyperlink ref="M194" r:id="rId208" xr:uid="{166A9B88-3779-409F-917A-5135566F9003}"/>
    <hyperlink ref="M195" r:id="rId209" xr:uid="{C2EC2B89-A75C-428C-B153-152BB443FE42}"/>
    <hyperlink ref="M196" r:id="rId210" xr:uid="{8D8751A7-6E2C-4DD2-94B1-218BFAC0123F}"/>
    <hyperlink ref="M197" r:id="rId211" xr:uid="{FA8C5C6D-A242-44A7-8FC8-1488147FCB6F}"/>
    <hyperlink ref="M198" r:id="rId212" xr:uid="{EECE43C1-9954-4EFF-BED5-4345F8FCB454}"/>
    <hyperlink ref="M199" r:id="rId213" xr:uid="{E35612A6-9AA4-4C27-8DD4-00E1A0DB19FE}"/>
    <hyperlink ref="M200" r:id="rId214" xr:uid="{0385837E-7ECC-4741-B324-C1C2ABA663E5}"/>
    <hyperlink ref="M201" r:id="rId215" xr:uid="{F06CD4C3-6D18-452A-8681-F52DC327ECE0}"/>
    <hyperlink ref="M202" r:id="rId216" xr:uid="{2654FEA4-960C-487D-95E9-0A2D07495507}"/>
    <hyperlink ref="M203" r:id="rId217" xr:uid="{B16B38A8-9A69-4C14-AA22-88B4215EFAC4}"/>
    <hyperlink ref="M204" r:id="rId218" xr:uid="{CF36E04E-283E-4F59-8C8A-B4E5E5380E57}"/>
    <hyperlink ref="M207" r:id="rId219" xr:uid="{AAC10539-5FEA-4781-B1F3-E750D06AE511}"/>
    <hyperlink ref="M208" r:id="rId220" xr:uid="{0D8C0A5E-4685-4A22-8AB9-F3B9529F9703}"/>
    <hyperlink ref="M209" r:id="rId221" xr:uid="{BE8C7D91-B832-4519-9EE0-5CB114974CF1}"/>
    <hyperlink ref="M210" r:id="rId222" xr:uid="{29D8E538-BFC0-4AEB-A540-7B2A916E10DA}"/>
    <hyperlink ref="M211" r:id="rId223" xr:uid="{E53367F5-C23C-4704-BB30-0A50221E79D1}"/>
    <hyperlink ref="M212" r:id="rId224" xr:uid="{1DD6A6CB-CBAA-499F-BE72-7A0E08C5AFE3}"/>
    <hyperlink ref="M213" r:id="rId225" xr:uid="{69C5DF88-30B7-4117-BB6D-A536C688D756}"/>
    <hyperlink ref="M214" r:id="rId226" xr:uid="{03EECA77-08DC-4F5B-8E2A-6416F88D4C98}"/>
    <hyperlink ref="M215" r:id="rId227" xr:uid="{1001D63F-7ECA-487B-BFC4-6924AD3F8D78}"/>
    <hyperlink ref="M216" r:id="rId228" xr:uid="{9F2B23D7-7815-413A-97C7-353CE3BE7D4C}"/>
    <hyperlink ref="M217" r:id="rId229" xr:uid="{036907B5-1BC4-4A5E-8F70-9A3CFBE54F8C}"/>
    <hyperlink ref="M218" r:id="rId230" xr:uid="{1986AA66-6B9F-4789-956B-8B2DFB9445DB}"/>
    <hyperlink ref="M220" r:id="rId231" xr:uid="{36103473-97FE-4708-B906-9EF1A79B4FE2}"/>
    <hyperlink ref="M222" r:id="rId232" xr:uid="{5549B26B-71FA-4C60-8B42-841D6CF4EE61}"/>
    <hyperlink ref="M223" r:id="rId233" xr:uid="{115CC4D2-E25C-4578-AB5F-D34147CDF1F4}"/>
    <hyperlink ref="M224" r:id="rId234" xr:uid="{EA9B093E-EB62-43E7-9BA9-FF59E55EA314}"/>
    <hyperlink ref="M225" r:id="rId235" xr:uid="{91A2D1F1-AEE9-4916-829C-E084B3A8CD44}"/>
    <hyperlink ref="M227" r:id="rId236" xr:uid="{70CC5AB9-B5CA-4BBC-B4F8-A99AD94679B2}"/>
    <hyperlink ref="M228" r:id="rId237" xr:uid="{41ACE19C-D0E1-4E67-A5B9-760521674649}"/>
    <hyperlink ref="M229" r:id="rId238" xr:uid="{7D45F887-5945-4EA6-9663-7B80EF1F98D4}"/>
    <hyperlink ref="M230" r:id="rId239" xr:uid="{E2D14184-6708-48E1-88B8-9C3F6B3BFF25}"/>
    <hyperlink ref="M234" r:id="rId240" xr:uid="{0F192BFE-96F0-43AE-A128-796008A49715}"/>
    <hyperlink ref="M236" r:id="rId241" xr:uid="{6368ECA3-A050-4E56-8B14-1E9245478FA4}"/>
    <hyperlink ref="M237" r:id="rId242" xr:uid="{6788FC16-282E-473D-952F-1162CB55A1A5}"/>
    <hyperlink ref="M238" r:id="rId243" xr:uid="{B12940CB-D477-4C58-8201-2A3384ACB338}"/>
    <hyperlink ref="M239" r:id="rId244" xr:uid="{C3F10AEE-1B31-4B4E-A1BF-79C55FF2B732}"/>
    <hyperlink ref="M240" r:id="rId245" xr:uid="{933612F3-BDDE-4201-A2C8-CEE124DC32D5}"/>
    <hyperlink ref="M241" r:id="rId246" xr:uid="{490DE4AB-2CE5-453D-B24E-8A10917BA0AF}"/>
    <hyperlink ref="M242" r:id="rId247" xr:uid="{3B459CC9-E4E0-476D-9DD6-D04864196F07}"/>
    <hyperlink ref="M243" r:id="rId248" xr:uid="{65FE14D6-3B1A-497B-9CE0-7CF7DDEBD1A0}"/>
    <hyperlink ref="M245" r:id="rId249" xr:uid="{C3F61235-ABDF-4CEC-A88D-8436708F0E90}"/>
    <hyperlink ref="M246" r:id="rId250" xr:uid="{85D0C0AC-3BFE-4531-BB87-10DA794CB71E}"/>
    <hyperlink ref="M247" r:id="rId251" xr:uid="{A38C4573-8354-468E-91C5-B7C2FF8654E0}"/>
    <hyperlink ref="M248" r:id="rId252" xr:uid="{50E15BAE-9776-479B-B0CA-AFB69B4859AC}"/>
    <hyperlink ref="M249" r:id="rId253" xr:uid="{20C98CF8-DD50-4B5C-91FA-50D46E10682D}"/>
    <hyperlink ref="M250" r:id="rId254" xr:uid="{A35750BD-7C99-404C-A906-BE9A83A92DD1}"/>
    <hyperlink ref="M251" r:id="rId255" xr:uid="{1293237F-4531-49B9-8002-AE8911D43F00}"/>
    <hyperlink ref="M252" r:id="rId256" xr:uid="{08285F74-43AA-40E6-B919-89B93864D030}"/>
    <hyperlink ref="M253" r:id="rId257" xr:uid="{196AFF22-C06D-4365-A3D6-B108A99D6984}"/>
    <hyperlink ref="M254" r:id="rId258" xr:uid="{98F7232E-5F2D-49C9-A484-EB54F202FA31}"/>
    <hyperlink ref="M255" r:id="rId259" xr:uid="{237429FC-2E17-4D23-A9B9-3E525D9360CA}"/>
    <hyperlink ref="M256" r:id="rId260" xr:uid="{BCB58932-6143-4E92-AD92-726B87225FBB}"/>
    <hyperlink ref="M257" r:id="rId261" xr:uid="{11C779A3-5436-42AA-942F-90733777572D}"/>
    <hyperlink ref="M258" r:id="rId262" xr:uid="{17BACFF7-9920-4F8A-AABC-C1E5169E6069}"/>
    <hyperlink ref="M259" r:id="rId263" xr:uid="{EBCDB968-BCB5-4591-B389-4EBB103FEC11}"/>
    <hyperlink ref="M260" r:id="rId264" xr:uid="{FCF813A7-B1AF-471E-A37A-7AEDC17948AF}"/>
    <hyperlink ref="M261" r:id="rId265" xr:uid="{FC0D03B4-4E9D-4367-BD94-D05D9CB50FFB}"/>
    <hyperlink ref="M273" r:id="rId266" xr:uid="{726F27EB-785E-4F3E-8D33-6FB3111D0F6F}"/>
    <hyperlink ref="M274" r:id="rId267" xr:uid="{83470055-BF92-40BA-A969-E5F27A8B651C}"/>
    <hyperlink ref="M276" r:id="rId268" location="/product/7540S" xr:uid="{8A648CD3-58B5-44AA-B94C-C5D129B0D137}"/>
    <hyperlink ref="M278" r:id="rId269" xr:uid="{72393C17-E4B9-46E9-8D66-C1AEF91422D2}"/>
    <hyperlink ref="M279" r:id="rId270" xr:uid="{96A2E603-98CC-48B0-A652-3C0B379EAFE2}"/>
    <hyperlink ref="M281" r:id="rId271" xr:uid="{A666519D-EBC2-4425-80F7-5F1FC5F3F8ED}"/>
    <hyperlink ref="M283" r:id="rId272" xr:uid="{3FE65283-2440-431D-AA06-3BFB37512912}"/>
    <hyperlink ref="M285" r:id="rId273" xr:uid="{12898FF5-12C2-4C8B-B8C4-256436B3BC81}"/>
    <hyperlink ref="M287" r:id="rId274" xr:uid="{3062E4B0-19D1-49CE-A774-C55C9AFA2D59}"/>
    <hyperlink ref="M290" r:id="rId275" display="https://nordenta.se/shop/product/1944" xr:uid="{D3E5BE48-8054-44EB-B886-9E18742A481C}"/>
    <hyperlink ref="M292" r:id="rId276" display="https://nordenta.se/shop/product/1947" xr:uid="{15440605-095A-4E28-9FBD-FD5BB5C47078}"/>
    <hyperlink ref="M294" r:id="rId277" xr:uid="{D405D1CE-7E50-43EF-AC99-0696EC0D73E2}"/>
    <hyperlink ref="M297" r:id="rId278" xr:uid="{A6669364-C24E-4030-B88C-B9DD3FF5C5AC}"/>
    <hyperlink ref="M298" r:id="rId279" xr:uid="{C38ABCDF-B762-404B-A2BC-0E5D00E8A82B}"/>
    <hyperlink ref="M299" r:id="rId280" xr:uid="{E422273A-E9E0-47AB-BDEA-D5A1410B5872}"/>
    <hyperlink ref="M300" r:id="rId281" xr:uid="{7D25567B-D27C-4665-99FC-DE1516ACF68F}"/>
    <hyperlink ref="M301" r:id="rId282" xr:uid="{9B8D8D4F-84BE-4A81-AC9B-8AF775F455A0}"/>
    <hyperlink ref="M302" r:id="rId283" xr:uid="{E3F04151-7F49-4620-BB7D-1A7F1F950FF8}"/>
    <hyperlink ref="M304" r:id="rId284" xr:uid="{D7CD632F-6325-4F8D-A154-5BB8C6AF41F7}"/>
    <hyperlink ref="M305" r:id="rId285" xr:uid="{0B2BD051-E8C8-480F-BAC4-003B54256D7B}"/>
    <hyperlink ref="M307" r:id="rId286" xr:uid="{E21961DD-2613-4B10-9F26-139D4CA5A2F8}"/>
    <hyperlink ref="M308" r:id="rId287" xr:uid="{FD969D02-A75B-4FB8-843E-73D2DAE44C63}"/>
    <hyperlink ref="M309" r:id="rId288" xr:uid="{3E299EF3-2DFA-4467-8144-C30A39957ED3}"/>
    <hyperlink ref="M310" r:id="rId289" xr:uid="{2D4DCD63-249D-4141-8855-934046EBAA1F}"/>
    <hyperlink ref="M311" r:id="rId290" xr:uid="{75C721A9-ADE4-4435-8031-C63315A10B5F}"/>
    <hyperlink ref="M312" r:id="rId291" xr:uid="{94822EAB-6D38-4D7C-AC5F-7FBB7B764BD7}"/>
    <hyperlink ref="M313" r:id="rId292" xr:uid="{A695FD2F-D059-478A-B364-19EE066BF552}"/>
    <hyperlink ref="M314" r:id="rId293" xr:uid="{B7C14B84-37F1-4733-B8F5-3912E1D5F3DB}"/>
    <hyperlink ref="M315" r:id="rId294" xr:uid="{0CAA7748-102B-4B4B-8E3E-35428DA8D66F}"/>
    <hyperlink ref="M316" r:id="rId295" xr:uid="{867A1D7B-56E7-46A2-9D4F-D5E4AAC41F6D}"/>
    <hyperlink ref="M317" r:id="rId296" xr:uid="{01DF03B1-DBEA-4AE2-8C1D-E5CF86BF1A23}"/>
    <hyperlink ref="M319" r:id="rId297" xr:uid="{5C08609C-372B-4822-9D70-C02C858DB37E}"/>
    <hyperlink ref="M320" r:id="rId298" xr:uid="{085A40E6-F2C0-441F-AB19-F0A9C6EAEED2}"/>
    <hyperlink ref="M322" r:id="rId299" xr:uid="{EE89A777-99E8-454F-AFBC-04D6E3CF7228}"/>
    <hyperlink ref="M323" r:id="rId300" xr:uid="{40BA008E-B11A-40FB-BB7A-B270075D297C}"/>
    <hyperlink ref="M324" r:id="rId301" xr:uid="{EBF8D92C-AAF4-436F-8DD7-AC4A40034B4A}"/>
    <hyperlink ref="M325" r:id="rId302" xr:uid="{61D4D9C3-98EF-4255-84CD-C58084B40525}"/>
    <hyperlink ref="M326" r:id="rId303" xr:uid="{93140BC6-2A29-405B-90A4-D4A8C032B3F2}"/>
    <hyperlink ref="M327" r:id="rId304" xr:uid="{A986B09A-B69F-46FE-9F5C-A57B9B3717B1}"/>
    <hyperlink ref="M328" r:id="rId305" xr:uid="{5D74490E-8FC1-410C-8DD8-587855001A07}"/>
    <hyperlink ref="M329" r:id="rId306" xr:uid="{C4197A9A-ECEF-4385-A163-CFF4CA4DFF0A}"/>
    <hyperlink ref="M330" r:id="rId307" xr:uid="{C96862DF-DFE7-4523-B47C-0F23262681E7}"/>
    <hyperlink ref="M331" r:id="rId308" xr:uid="{24452F14-4205-4DC6-9172-B22A0DAAF6A5}"/>
    <hyperlink ref="M332" r:id="rId309" xr:uid="{3059DDA5-C731-46A2-9A43-ACCC1FB7D206}"/>
    <hyperlink ref="M333" r:id="rId310" xr:uid="{534FA931-B5C9-4D9D-AED2-6B101863C082}"/>
    <hyperlink ref="M334" r:id="rId311" xr:uid="{C75EAAB2-7ED3-4ED3-8E3C-84DFA9FE4001}"/>
    <hyperlink ref="M335" r:id="rId312" xr:uid="{F46FED62-C701-4488-8757-80398F6173A3}"/>
    <hyperlink ref="M336" r:id="rId313" xr:uid="{9C8CE0F3-04F6-45E8-AECB-833869A88EC3}"/>
    <hyperlink ref="M337" r:id="rId314" xr:uid="{0E37E5B6-5AA3-4945-8DBC-DE60F5F159FC}"/>
    <hyperlink ref="M339" r:id="rId315" xr:uid="{AB761C08-38ED-4EC4-BE63-3FDF9974A684}"/>
    <hyperlink ref="M340" r:id="rId316" xr:uid="{CD303C1C-28F1-4BBB-8A9C-6255916EF273}"/>
    <hyperlink ref="M341" r:id="rId317" xr:uid="{F4B6DC60-7DCA-45AE-AED3-1529B2FBB186}"/>
    <hyperlink ref="M343" r:id="rId318" xr:uid="{5548753F-DAA8-401B-AD0E-46AC066D9E7A}"/>
    <hyperlink ref="M344" r:id="rId319" xr:uid="{D93FDAA9-865A-45E6-8A98-BFF4780EB12F}"/>
    <hyperlink ref="M345" r:id="rId320" xr:uid="{96C4000D-26FA-446B-8E46-F1CA4500047E}"/>
    <hyperlink ref="M347" r:id="rId321" xr:uid="{A378260C-ADDB-428E-9B7B-9E98DD5D5528}"/>
    <hyperlink ref="M348" r:id="rId322" xr:uid="{048A12C5-B1CB-4916-A711-DA867DD44A43}"/>
    <hyperlink ref="M349" r:id="rId323" xr:uid="{79595542-2712-4B73-81E1-51785829FF93}"/>
    <hyperlink ref="M351" r:id="rId324" xr:uid="{EC06859C-4687-4AE3-9434-BA10570A0E68}"/>
    <hyperlink ref="M352" r:id="rId325" xr:uid="{867F7E05-7BFE-4BDB-A2DE-02F04939878A}"/>
    <hyperlink ref="M353" r:id="rId326" xr:uid="{6DEC1FB7-B6CB-4E4B-BCB3-D993C7224A67}"/>
    <hyperlink ref="M355" r:id="rId327" xr:uid="{7C28BA4E-2DDD-46EF-8FFD-19DC9F98363C}"/>
    <hyperlink ref="M356" r:id="rId328" xr:uid="{2CE043DE-7C79-4869-8F85-C6E0508BC7B6}"/>
    <hyperlink ref="M357" r:id="rId329" xr:uid="{4B430CEB-C918-4B34-BB8D-73DE1D138ACC}"/>
    <hyperlink ref="M358" r:id="rId330" xr:uid="{BAB367F7-6A1A-4F89-9A49-3821B0EF4149}"/>
    <hyperlink ref="M359" r:id="rId331" xr:uid="{23BB99EB-4184-461D-B8C5-AB1F4D33D59F}"/>
    <hyperlink ref="M360" r:id="rId332" xr:uid="{385693A6-AEDD-4399-912E-AB7093C15A90}"/>
    <hyperlink ref="M361" r:id="rId333" xr:uid="{D412556B-6C3D-470D-AA9C-5CA688C3CFF4}"/>
    <hyperlink ref="M362" r:id="rId334" xr:uid="{4A320C4A-19C3-4DA6-A884-F2C057C9E4FB}"/>
    <hyperlink ref="M363" r:id="rId335" xr:uid="{6E4E0D67-9F0E-444C-90FF-03A332888DBC}"/>
    <hyperlink ref="M364" r:id="rId336" xr:uid="{ED339417-515F-49F7-B554-6E9D3316AA1D}"/>
    <hyperlink ref="M365" r:id="rId337" xr:uid="{470B8BED-D3C2-488D-8EE5-AC1383866771}"/>
    <hyperlink ref="M366" r:id="rId338" xr:uid="{4E44634A-48A4-49DA-8E65-D9BF52DAE555}"/>
    <hyperlink ref="M367" r:id="rId339" xr:uid="{60E21B93-2A49-45C2-B2C3-66879BBD4140}"/>
    <hyperlink ref="M368" r:id="rId340" xr:uid="{B79751E4-D3BC-413D-BD01-D10F55F678FA}"/>
    <hyperlink ref="M369" r:id="rId341" xr:uid="{BF80363D-DEAA-4608-BA6D-E7629B401E0C}"/>
    <hyperlink ref="M370" r:id="rId342" xr:uid="{2C6B989F-B51B-419E-BB47-7BBEB9B43601}"/>
    <hyperlink ref="M371" r:id="rId343" xr:uid="{3D7463F4-0C32-4375-B108-6EE962E3FCC3}"/>
    <hyperlink ref="M372" r:id="rId344" xr:uid="{FBD8A6FF-1A42-446D-8AAD-FCB717156871}"/>
    <hyperlink ref="M373" r:id="rId345" xr:uid="{6CD0854D-C6AF-4E8E-96D3-495D7FF3A352}"/>
    <hyperlink ref="M374" r:id="rId346" xr:uid="{7648B453-5AA0-4209-9962-60C32B3D0FCE}"/>
    <hyperlink ref="M375" r:id="rId347" xr:uid="{78047949-02C1-48FA-8DF7-0481B0437D6A}"/>
    <hyperlink ref="M376" r:id="rId348" xr:uid="{185E12E5-226F-4B3B-93A0-1802CC38366E}"/>
    <hyperlink ref="M377" r:id="rId349" xr:uid="{E2DA542F-D7D1-4DA5-8680-C51D24E1D59E}"/>
    <hyperlink ref="M378" r:id="rId350" xr:uid="{7B475E19-3242-4DCC-A97D-91AD9109C5BF}"/>
    <hyperlink ref="M379" r:id="rId351" xr:uid="{3AAC0BA3-C393-4A1F-A2BE-15A5DD7BFD56}"/>
    <hyperlink ref="M380" r:id="rId352" xr:uid="{C1CC9A0F-AA9D-4B4A-906F-66DDB947F719}"/>
    <hyperlink ref="M381" r:id="rId353" xr:uid="{20842F7A-1F6F-4E5F-8C8E-774D38D44E75}"/>
    <hyperlink ref="M383" r:id="rId354" xr:uid="{9C077271-3556-48C8-879D-0DD67C06A1C5}"/>
    <hyperlink ref="M384" r:id="rId355" xr:uid="{911D36ED-77C8-4F4F-8D91-50FF6CE417F5}"/>
    <hyperlink ref="M385" r:id="rId356" xr:uid="{6AE45FBA-7D8E-4F04-85B2-6077A21D14D7}"/>
    <hyperlink ref="M386" r:id="rId357" xr:uid="{521BAC31-C0F6-4C1F-B329-D260BC08C291}"/>
    <hyperlink ref="M387" r:id="rId358" xr:uid="{DCC74C5B-1146-4A86-B0F9-F672DE3C3B2E}"/>
    <hyperlink ref="M388" r:id="rId359" xr:uid="{F30E6CE3-F88D-4305-A18D-A323E4917C2F}"/>
    <hyperlink ref="M389" r:id="rId360" xr:uid="{D4AC19EE-F544-4992-8791-3661B9953891}"/>
    <hyperlink ref="M390" r:id="rId361" xr:uid="{6765DD91-7526-45DD-A36D-D22411DEE8B5}"/>
    <hyperlink ref="M391" r:id="rId362" xr:uid="{73EA7F59-F512-4D20-A66F-048A8CC893D4}"/>
    <hyperlink ref="M393" r:id="rId363" xr:uid="{C33E22F3-5285-4434-AFB5-BD50DCBC15A2}"/>
    <hyperlink ref="M395" r:id="rId364" xr:uid="{C7D957AB-390B-4242-8AE0-EA8758000FFC}"/>
    <hyperlink ref="M397" r:id="rId365" xr:uid="{C4AD833E-3A48-4BD9-90BF-57522B0B7889}"/>
    <hyperlink ref="M398" r:id="rId366" xr:uid="{240D1C95-83A8-4263-A921-4501867C50A5}"/>
    <hyperlink ref="M399" r:id="rId367" xr:uid="{458CA53E-74C2-407C-A290-A83921A25DAE}"/>
    <hyperlink ref="M400" r:id="rId368" xr:uid="{EDAA2E1C-B854-4659-8CFE-2722704C79F6}"/>
    <hyperlink ref="M401" r:id="rId369" xr:uid="{7A80D0E7-3F88-4ABC-935E-63F98C986DD5}"/>
    <hyperlink ref="M402" r:id="rId370" xr:uid="{CC1601EE-DA78-4FC5-816F-9116509D798F}"/>
    <hyperlink ref="M403" r:id="rId371" xr:uid="{FFCFD0E0-4B5B-4D0A-B153-425198A5318E}"/>
    <hyperlink ref="M404" r:id="rId372" xr:uid="{856AD39D-0063-40FD-A394-221D0DCEE12F}"/>
    <hyperlink ref="M405" r:id="rId373" xr:uid="{EAF1C26E-5513-49C3-BFC5-1DBE82646F27}"/>
    <hyperlink ref="M406" r:id="rId374" xr:uid="{A843429F-B679-4EDA-87D6-ADACFCEC544E}"/>
    <hyperlink ref="M407" r:id="rId375" xr:uid="{4806F496-C337-4A05-812A-B7A4454AEDEC}"/>
    <hyperlink ref="M408" r:id="rId376" xr:uid="{10F3E725-D33D-4281-86E5-C27A7DA94BB9}"/>
    <hyperlink ref="M409" r:id="rId377" xr:uid="{7A5943EE-4670-4FB5-B8E7-01BFC2D33608}"/>
    <hyperlink ref="M410" r:id="rId378" xr:uid="{4E0207BD-D41E-4D8D-83C9-08F3E49719B3}"/>
    <hyperlink ref="M412" r:id="rId379" xr:uid="{ABFA327D-0F22-40D3-ADD4-E6673DDD5746}"/>
    <hyperlink ref="M413" r:id="rId380" xr:uid="{C60A088C-88EC-48A0-A4FC-5C20531CC33A}"/>
    <hyperlink ref="M414" r:id="rId381" xr:uid="{539CFC10-A15C-4DD0-A222-4F483FFAAC1A}"/>
    <hyperlink ref="M415" r:id="rId382" xr:uid="{678BE9D5-F58F-41D9-9491-EC70BB54E189}"/>
    <hyperlink ref="M417" r:id="rId383" xr:uid="{C5B8DBBC-0F11-4A18-89CA-E13A0E683AC6}"/>
    <hyperlink ref="M420" r:id="rId384" xr:uid="{880F1710-C49B-4DAA-9A67-D33A24A7F166}"/>
    <hyperlink ref="M421" r:id="rId385" xr:uid="{9584E9A1-7A58-4D6C-B3D7-4A71A6410AFD}"/>
    <hyperlink ref="M422" r:id="rId386" xr:uid="{52B6C449-07C5-4A22-A2B1-B2D1588C8D26}"/>
    <hyperlink ref="M423" r:id="rId387" xr:uid="{2BD275BA-94FC-4E3D-86D5-0B2A28320241}"/>
    <hyperlink ref="M424" r:id="rId388" xr:uid="{619C0295-6816-4C04-962C-9B857017AA0C}"/>
    <hyperlink ref="M425" r:id="rId389" xr:uid="{C9757706-6E35-4B01-9554-ABDC4A462AC8}"/>
    <hyperlink ref="M426" r:id="rId390" xr:uid="{E0DE9096-31EC-464E-89B6-7281412D2DD0}"/>
    <hyperlink ref="M427" r:id="rId391" xr:uid="{911F7903-2E25-48A9-BE38-AFC6D2FD7AEA}"/>
    <hyperlink ref="M428" r:id="rId392" xr:uid="{F178F990-8D88-491D-B05B-411364E46E47}"/>
    <hyperlink ref="M429" r:id="rId393" xr:uid="{7C665B03-C70D-4455-B1E8-D92EFFC4AF72}"/>
    <hyperlink ref="M430" r:id="rId394" xr:uid="{4517975A-76B7-448D-9716-E78C4DBE36CC}"/>
    <hyperlink ref="M431" r:id="rId395" xr:uid="{DBA87E7F-113B-47E1-9459-A1B2F180CADB}"/>
    <hyperlink ref="M432" r:id="rId396" xr:uid="{FA026900-5C3B-4267-BBC4-E26163039D70}"/>
    <hyperlink ref="M433" r:id="rId397" xr:uid="{11A9417D-CC63-4446-95CC-A48BDA28D13E}"/>
    <hyperlink ref="M434" r:id="rId398" xr:uid="{7949ABA2-C7B3-4B46-BCEA-9D27F44C5D2E}"/>
    <hyperlink ref="M435" r:id="rId399" xr:uid="{83E048DB-0178-4681-8E1E-5E87B9AF1705}"/>
    <hyperlink ref="M436" r:id="rId400" xr:uid="{A49D664B-B9CD-4DF0-8134-DB1A8B7943E8}"/>
    <hyperlink ref="M437" r:id="rId401" xr:uid="{00BCB8B5-77A8-40A1-97AB-9E7C807045A7}"/>
    <hyperlink ref="M438" r:id="rId402" xr:uid="{65FE5E9C-7A02-4701-85F3-0FD9A24686F9}"/>
    <hyperlink ref="M439" r:id="rId403" xr:uid="{22598AC0-25C5-4673-A9A3-CC9A01783AEB}"/>
    <hyperlink ref="M440" r:id="rId404" xr:uid="{E9D10952-253A-4B4B-B2F1-A4FB3C5ADD9F}"/>
    <hyperlink ref="M441" r:id="rId405" xr:uid="{5304FFCB-5EFB-448C-9325-F627B6F65D9F}"/>
    <hyperlink ref="M442" r:id="rId406" xr:uid="{0F2E7028-B2BA-4C96-AADD-840D718CDFE5}"/>
    <hyperlink ref="M443" r:id="rId407" xr:uid="{D1FC995C-53DB-48B1-AF95-6B53F856ED44}"/>
    <hyperlink ref="M444" r:id="rId408" xr:uid="{99D030B1-BD62-45C7-BD51-8E3C2E605891}"/>
    <hyperlink ref="M445" r:id="rId409" xr:uid="{55F613F3-8667-417C-AA68-2595936483BB}"/>
    <hyperlink ref="M446" r:id="rId410" xr:uid="{FB086D7D-15AC-4055-8CC3-DD42D0C06CF9}"/>
    <hyperlink ref="M447" r:id="rId411" xr:uid="{D575908B-C5BA-48A4-88A8-6ADA66C36404}"/>
    <hyperlink ref="M448" r:id="rId412" xr:uid="{0850CD65-99FC-490C-A43F-F0875CBB62C7}"/>
    <hyperlink ref="M449" r:id="rId413" xr:uid="{B42D0650-23F1-4D7E-952E-4CE9514CFE97}"/>
    <hyperlink ref="M451" r:id="rId414" xr:uid="{89E4176D-547D-4486-B531-49C03E371B66}"/>
    <hyperlink ref="M452" r:id="rId415" xr:uid="{F2647A5D-31F0-437F-80ED-B71DB5BD4185}"/>
    <hyperlink ref="M453" r:id="rId416" xr:uid="{17048E2F-E99B-4355-9EC1-4AEA943013A1}"/>
    <hyperlink ref="M454" r:id="rId417" xr:uid="{F5DC1968-5618-44FE-ADEA-F276800A1E6F}"/>
    <hyperlink ref="M455" r:id="rId418" xr:uid="{838C7085-7E0C-4E85-8092-D09285F7826C}"/>
    <hyperlink ref="M456" r:id="rId419" xr:uid="{534F3FE4-03A0-413C-B0D0-3BD08A4219CF}"/>
    <hyperlink ref="M457" r:id="rId420" xr:uid="{C194FA53-74DA-4BF9-A10C-C4692C1E98BB}"/>
    <hyperlink ref="M458" r:id="rId421" xr:uid="{A02FE3BF-5B05-4242-BC5B-096B988BB7AB}"/>
    <hyperlink ref="M459" r:id="rId422" xr:uid="{64F3E328-5D9C-422D-B46C-31109F84328B}"/>
    <hyperlink ref="M460" r:id="rId423" xr:uid="{1C3EEDEA-64B0-46CE-B97A-8C610EC3FAED}"/>
    <hyperlink ref="M461" r:id="rId424" xr:uid="{A3FFD647-19F2-48E9-A5AA-E0955DB27B3B}"/>
    <hyperlink ref="M462" r:id="rId425" xr:uid="{1D13197D-F361-4499-9D65-5F705D7E3C3B}"/>
    <hyperlink ref="M463" r:id="rId426" xr:uid="{C3A91F5D-2AA7-4E1C-A897-82FF0FB44125}"/>
    <hyperlink ref="M464" r:id="rId427" xr:uid="{A9F9F30A-FCCD-4EA0-87D6-FD0EBA8C358A}"/>
    <hyperlink ref="M465" r:id="rId428" xr:uid="{9C22F3A4-E62F-4E57-8D25-F3935DE2D3F1}"/>
    <hyperlink ref="M466" r:id="rId429" xr:uid="{49F42E2B-07FF-48D0-AA41-8C89D1859AD2}"/>
    <hyperlink ref="M467" r:id="rId430" xr:uid="{E5E15C27-ABC2-4172-A650-8D8019BD8EBA}"/>
    <hyperlink ref="M469" r:id="rId431" xr:uid="{EB2027A6-5C29-4428-B3A4-79513EE08450}"/>
    <hyperlink ref="M470" r:id="rId432" xr:uid="{EE694B59-66D0-488C-92A3-8A54C57D6ED1}"/>
    <hyperlink ref="M471" r:id="rId433" xr:uid="{BFAACCCE-18AD-449E-A7D1-40C98DB6D2FD}"/>
    <hyperlink ref="M472" r:id="rId434" xr:uid="{BC0AA313-7E8A-42B1-A3DC-6CBAA15AF6FC}"/>
    <hyperlink ref="M473" r:id="rId435" xr:uid="{2C2963F4-8B45-41A8-971C-1DF3B7A86EDF}"/>
    <hyperlink ref="M474" r:id="rId436" xr:uid="{F78AA543-A7BC-4E2F-AB18-43A83D1C0F84}"/>
    <hyperlink ref="M475" r:id="rId437" xr:uid="{3FC0EC21-996E-4DDD-97D5-AFD38E9AB5E8}"/>
    <hyperlink ref="M476" r:id="rId438" xr:uid="{A1447DB4-9B01-4E31-9BF2-C86BA18E277F}"/>
    <hyperlink ref="M477" r:id="rId439" xr:uid="{F1F30AD1-DF7D-4B5D-9A06-A8360669C1AD}"/>
    <hyperlink ref="M478" r:id="rId440" xr:uid="{5269F2D0-8CC3-438A-849F-07BD643846F0}"/>
    <hyperlink ref="M479" r:id="rId441" xr:uid="{17025097-2298-486B-B92E-20AB21D35097}"/>
    <hyperlink ref="M480" r:id="rId442" xr:uid="{7096D7A3-6BAD-498A-BF89-7A20CD7D9616}"/>
    <hyperlink ref="M481" r:id="rId443" xr:uid="{3780C876-7266-42D9-A9E1-84ED081E6820}"/>
    <hyperlink ref="M482" r:id="rId444" xr:uid="{2677CBF1-6286-47F4-AC3C-A4BE1FDF1C2E}"/>
    <hyperlink ref="M483" r:id="rId445" xr:uid="{8EBE822A-828F-4A4F-BB70-CBEBEE92B406}"/>
    <hyperlink ref="M484" r:id="rId446" xr:uid="{A3AABD47-EF34-434A-85FB-BACB50D8ADCD}"/>
    <hyperlink ref="M485" r:id="rId447" xr:uid="{A60A307E-6E71-4B32-AC09-7DF945A28B9B}"/>
    <hyperlink ref="M486" r:id="rId448" xr:uid="{11E1952C-2D56-4943-85F9-4BB0AB66485E}"/>
    <hyperlink ref="M487" r:id="rId449" xr:uid="{EE570B5B-DEA2-406E-B901-B6E7F3B7B9C2}"/>
    <hyperlink ref="M488" r:id="rId450" xr:uid="{20C7718F-3416-4019-8A30-31C33D446133}"/>
    <hyperlink ref="M489" r:id="rId451" xr:uid="{B2B5F30B-40D4-44E4-8E2D-7A95FEC1FBD3}"/>
    <hyperlink ref="M490" r:id="rId452" xr:uid="{D4F11743-DFA5-41E9-A1A3-92B0290004B0}"/>
    <hyperlink ref="M491" r:id="rId453" xr:uid="{F4817B23-5D73-4490-A1E3-66A7A0DA3111}"/>
    <hyperlink ref="M492" r:id="rId454" xr:uid="{70A13604-0B26-4762-AA6F-74E5D5196464}"/>
    <hyperlink ref="M493" r:id="rId455" xr:uid="{1823A1CB-F941-45DD-928B-61F545169CC7}"/>
    <hyperlink ref="M494" r:id="rId456" xr:uid="{81E3021A-82E1-4A59-95D9-FF52CDC7B853}"/>
    <hyperlink ref="M495" r:id="rId457" xr:uid="{1C6E01B7-3126-48E1-8E9C-5F1D58678F85}"/>
    <hyperlink ref="M496" r:id="rId458" xr:uid="{EA86008C-CE24-417D-AF2E-4A9A2A3CEF60}"/>
    <hyperlink ref="M497" r:id="rId459" xr:uid="{17B2EE73-A024-40F1-97E4-00D7C518D7D1}"/>
    <hyperlink ref="M498" r:id="rId460" xr:uid="{30D0CA7E-6BC6-49FA-8BAE-D05C26900C33}"/>
    <hyperlink ref="M499" r:id="rId461" xr:uid="{3E4E6D84-155D-452F-A7E3-DDBFC0E74ACE}"/>
    <hyperlink ref="M500" r:id="rId462" xr:uid="{5EB60F37-3949-41D5-9C73-11D781AC5707}"/>
    <hyperlink ref="M501" r:id="rId463" xr:uid="{402CB81A-3EDE-442E-93C1-743A2DBEEB1F}"/>
    <hyperlink ref="M502" r:id="rId464" xr:uid="{EC305FE3-35B3-42FC-BFF5-5F5BAAFBF1FF}"/>
    <hyperlink ref="M504" r:id="rId465" xr:uid="{C2F2B2E8-0EA9-4797-B2A4-085AA519E84A}"/>
    <hyperlink ref="M503" r:id="rId466" xr:uid="{7A6983A1-5633-4A8C-B906-8BCA2D381E85}"/>
    <hyperlink ref="M505" r:id="rId467" xr:uid="{E1CBA62A-601A-4C5F-ADD8-1D6AFB469867}"/>
    <hyperlink ref="M507" r:id="rId468" xr:uid="{F445D9F3-FE00-4305-94B4-1F59EBE25710}"/>
    <hyperlink ref="M508" r:id="rId469" xr:uid="{D393AFEC-9156-4ACF-82A5-C7D880851913}"/>
    <hyperlink ref="M509" r:id="rId470" xr:uid="{A702427F-B841-4139-AB6D-1A1A2154A4C3}"/>
    <hyperlink ref="M510" r:id="rId471" xr:uid="{465985E2-43A0-4803-82A6-FBF59FE241F8}"/>
    <hyperlink ref="M511" r:id="rId472" xr:uid="{1D5ADD13-CF0D-4155-AE05-7D51B85EBF3B}"/>
    <hyperlink ref="M512" r:id="rId473" xr:uid="{2F9E7747-CCCB-4A02-A16B-9F9285ED19E6}"/>
    <hyperlink ref="M513" r:id="rId474" xr:uid="{5F618FE9-ADF8-4BEA-B2AD-15F12DB18736}"/>
    <hyperlink ref="M514" r:id="rId475" xr:uid="{664D5331-DC17-402F-857E-D64C8729ECDB}"/>
    <hyperlink ref="M515" r:id="rId476" xr:uid="{D1B0E4EE-9AE8-4997-881C-6270418CC6D2}"/>
    <hyperlink ref="M516" r:id="rId477" xr:uid="{D61A7029-43B5-42F4-A60D-5889611E5276}"/>
    <hyperlink ref="M517" r:id="rId478" xr:uid="{7C301568-CAC2-4C2A-A45E-196976313DF7}"/>
    <hyperlink ref="M518" r:id="rId479" xr:uid="{96C6EBCB-79B4-4509-B8DF-AEC247737BB4}"/>
    <hyperlink ref="M519" r:id="rId480" xr:uid="{42716D47-D3DF-4C90-B1AB-8CCFC2521D84}"/>
    <hyperlink ref="M520" r:id="rId481" xr:uid="{943189CF-0902-4369-9C43-D75BC30E0303}"/>
    <hyperlink ref="M521" r:id="rId482" xr:uid="{83764382-6695-457F-8FEF-8DBCC297811C}"/>
    <hyperlink ref="M522" r:id="rId483" xr:uid="{49C64C75-1AC7-4B6D-BA05-1E2C7253612B}"/>
    <hyperlink ref="M523" r:id="rId484" xr:uid="{FDE09A14-E30F-4DFA-BCB2-F515186B8521}"/>
    <hyperlink ref="M524" r:id="rId485" xr:uid="{4ECD0F52-EC8E-4036-AB82-4AD8F675472B}"/>
    <hyperlink ref="M525" r:id="rId486" xr:uid="{6DF20183-91E8-4018-B6D2-844BC31F88B6}"/>
    <hyperlink ref="M526" r:id="rId487" xr:uid="{10A8892F-E02A-49EA-8EE5-E31EDC8AD82C}"/>
    <hyperlink ref="M527" r:id="rId488" xr:uid="{B436CAA0-3FE9-4DD1-81E2-D4B43D280B8E}"/>
    <hyperlink ref="M528" r:id="rId489" xr:uid="{F7686041-276D-456A-97DB-59D177D3D1CD}"/>
    <hyperlink ref="M529" r:id="rId490" xr:uid="{7F3269CB-8AEF-42E9-A12C-52984DB202C7}"/>
    <hyperlink ref="M530" r:id="rId491" xr:uid="{69360B17-D241-40B7-BF83-61BE222A91B6}"/>
    <hyperlink ref="M531" r:id="rId492" xr:uid="{36C2D473-C024-4A87-8EF7-9C3EF5CC8634}"/>
    <hyperlink ref="M532" r:id="rId493" xr:uid="{D9FD38C3-F53E-4AF3-8DBF-039C5E62E34E}"/>
    <hyperlink ref="M533" r:id="rId494" xr:uid="{5406B6AF-130D-436E-9598-FA7ECCFEECB1}"/>
    <hyperlink ref="M534" r:id="rId495" xr:uid="{CDF0D90B-240B-45C6-84C7-63D8864DD04C}"/>
    <hyperlink ref="M535" r:id="rId496" xr:uid="{DA8833AF-A3C5-43D1-81A2-1B0499D86D4E}"/>
    <hyperlink ref="M536" r:id="rId497" xr:uid="{2929576E-A00D-42F6-BD91-15C765C1A39F}"/>
    <hyperlink ref="M537" r:id="rId498" xr:uid="{8AE95C9E-E4F6-498A-9DCF-40CCAE31BD56}"/>
    <hyperlink ref="M538" r:id="rId499" xr:uid="{DF9C91E6-1562-4972-83FA-A01AAEE2A31B}"/>
    <hyperlink ref="M539" r:id="rId500" xr:uid="{CC5E0687-1F73-4B04-A282-FCB4D4A8938F}"/>
    <hyperlink ref="M540" r:id="rId501" xr:uid="{9EA1B275-6BEA-4906-B2D4-019F54A10774}"/>
    <hyperlink ref="M541" r:id="rId502" xr:uid="{DB70B997-44CB-4367-9633-740649A956B6}"/>
    <hyperlink ref="M542" r:id="rId503" xr:uid="{8927631B-2A9A-45B5-BB03-0A566143FF70}"/>
    <hyperlink ref="M543" r:id="rId504" xr:uid="{E7B2F1A8-5D4C-4F43-9C3A-3D78672A98F1}"/>
    <hyperlink ref="M544" r:id="rId505" xr:uid="{FF27D518-302F-4D78-8516-B266FDE0040A}"/>
    <hyperlink ref="M545" r:id="rId506" xr:uid="{B45A93E9-E78D-44AB-800E-E4CFEFA3C8A9}"/>
    <hyperlink ref="M546" r:id="rId507" xr:uid="{A4556498-ADEC-4A5E-A52C-8925E1BF42AC}"/>
    <hyperlink ref="M547" r:id="rId508" xr:uid="{D2DD9542-618A-4543-AFE6-BECBC6A42CE1}"/>
    <hyperlink ref="M548" r:id="rId509" xr:uid="{D4A833EA-C742-4F7A-9EC9-9B734BA2944A}"/>
    <hyperlink ref="M549" r:id="rId510" xr:uid="{DDA8E104-C5D2-4A3C-8BBF-ED7C2C278F7E}"/>
    <hyperlink ref="M550" r:id="rId511" xr:uid="{0FB5A9F0-6570-4BE4-A25C-952E9C665CF5}"/>
    <hyperlink ref="M551" r:id="rId512" xr:uid="{620889AF-87C7-4572-9268-96F14866A66E}"/>
    <hyperlink ref="M552" r:id="rId513" xr:uid="{7F0DD4B0-7C67-4574-8DDD-1FA326D9227A}"/>
    <hyperlink ref="M554" r:id="rId514" xr:uid="{03BD71CA-7907-41C9-A5CD-110356CC721A}"/>
    <hyperlink ref="M555" r:id="rId515" xr:uid="{15DE6F9F-C111-4A51-9922-91FAB7048E31}"/>
    <hyperlink ref="M556" r:id="rId516" xr:uid="{7DA8A691-A413-4B56-858F-510358853D88}"/>
    <hyperlink ref="M557" r:id="rId517" xr:uid="{67745340-E229-4EDF-A1C3-0977B78D426A}"/>
    <hyperlink ref="M553" r:id="rId518" xr:uid="{B373135A-757C-4EED-8619-C9D249360682}"/>
    <hyperlink ref="M558" r:id="rId519" xr:uid="{E2158869-AA75-4863-A542-EB0C34AF1CDB}"/>
    <hyperlink ref="M559" r:id="rId520" xr:uid="{4FF1DBF6-E121-41B1-A081-8F010159EFD1}"/>
    <hyperlink ref="M560" r:id="rId521" xr:uid="{9C5F5C4A-627F-46D0-A29E-EA034E387CDB}"/>
    <hyperlink ref="M561" r:id="rId522" xr:uid="{55038A55-9AEA-43F3-B069-6E7ADDF3CDD3}"/>
    <hyperlink ref="M562" r:id="rId523" xr:uid="{235DA291-F1E0-4633-8628-4BA87FF2D8E7}"/>
    <hyperlink ref="M563" r:id="rId524" xr:uid="{62A08B9D-012C-4FA1-BE64-EF573D50F9A7}"/>
    <hyperlink ref="M564" r:id="rId525" xr:uid="{56311278-B614-44AA-9A94-6D3FA854F034}"/>
    <hyperlink ref="M565" r:id="rId526" xr:uid="{B371B155-6A70-4890-B23B-EDBC78D8EED7}"/>
    <hyperlink ref="M566" r:id="rId527" xr:uid="{54C31DAE-640F-455D-9A1B-23CC785AA17C}"/>
    <hyperlink ref="M567" r:id="rId528" xr:uid="{6BDB76F7-221B-4B48-9C8A-F54F6E7C0704}"/>
    <hyperlink ref="M568" r:id="rId529" xr:uid="{703F169C-40A8-4BCB-B77E-9C7D41914400}"/>
    <hyperlink ref="M569" r:id="rId530" xr:uid="{B1878C69-D254-4861-9EA3-269675ACBFFD}"/>
    <hyperlink ref="M570" r:id="rId531" xr:uid="{BADFB94A-5AAD-47D1-851A-30F81A17DC40}"/>
    <hyperlink ref="M571" r:id="rId532" xr:uid="{453FCA9A-78EF-46FA-96D3-FF425A9ABAFF}"/>
    <hyperlink ref="M572" r:id="rId533" xr:uid="{E14C53DC-1F35-4A95-B0D0-6EDF3B26FF87}"/>
    <hyperlink ref="M573" r:id="rId534" xr:uid="{8073588B-6E77-4115-81EB-87C1EF1E9584}"/>
    <hyperlink ref="M574" r:id="rId535" xr:uid="{2FCB0A43-8D5B-40BD-86C3-BA5081EF07DE}"/>
    <hyperlink ref="M575" r:id="rId536" xr:uid="{0A758315-1E5C-440A-8FA0-703622089C1C}"/>
    <hyperlink ref="M576" r:id="rId537" xr:uid="{D7ECEC02-26B7-47AA-A9D4-A663BDBF5DB6}"/>
    <hyperlink ref="M577" r:id="rId538" xr:uid="{D4D22410-58B2-44B7-A582-AB6F67269031}"/>
    <hyperlink ref="M578" r:id="rId539" xr:uid="{4783290B-4F1F-4818-BBE9-7BECF205CD08}"/>
    <hyperlink ref="M579" r:id="rId540" xr:uid="{E76EBB90-B5D3-4750-9A75-97CC44ABF76A}"/>
    <hyperlink ref="M580" r:id="rId541" xr:uid="{BC0CDEBF-CB88-45DA-AA8F-02F5E90D0F5B}"/>
    <hyperlink ref="M581" r:id="rId542" xr:uid="{123C9801-ECE9-41F6-8F32-64C5759D4CF8}"/>
    <hyperlink ref="M582" r:id="rId543" xr:uid="{055DD0F9-1EEB-4E97-9CE3-AA7A4AD3F858}"/>
    <hyperlink ref="M583" r:id="rId544" xr:uid="{77965FE7-DD01-4A1A-9A7B-0A1D83BB5297}"/>
    <hyperlink ref="M584" r:id="rId545" xr:uid="{A9936F8A-7C73-498C-8DEB-7D15855862B7}"/>
    <hyperlink ref="M585" r:id="rId546" xr:uid="{AF0F5DE0-F26E-4851-8134-C381A088ADB7}"/>
    <hyperlink ref="M586" r:id="rId547" xr:uid="{7BB139C9-3388-46F5-B46D-007EA575E467}"/>
    <hyperlink ref="M587" r:id="rId548" xr:uid="{40763317-D2C2-4123-A874-E9AEC52E3AC9}"/>
    <hyperlink ref="M588" r:id="rId549" xr:uid="{996E7F17-539A-4CF2-8155-848901BF1A17}"/>
    <hyperlink ref="M589" r:id="rId550" xr:uid="{77AAB557-DFD7-470F-9990-7440CBCF8F61}"/>
    <hyperlink ref="M590" r:id="rId551" xr:uid="{EA6954EB-6214-4BB0-922E-603E3B567A01}"/>
    <hyperlink ref="M591" r:id="rId552" xr:uid="{3EDB4B48-3B51-4F32-9F2D-2B2557B62B10}"/>
    <hyperlink ref="M592" r:id="rId553" xr:uid="{2B05F4F6-69BB-46D9-AEAA-25ACCE75712F}"/>
    <hyperlink ref="M593" r:id="rId554" xr:uid="{FA2F1B59-6189-4C4B-A259-C7A922DA66A2}"/>
    <hyperlink ref="M594" r:id="rId555" xr:uid="{5929ED8C-D36F-4160-A6D2-F9BEF3D7794E}"/>
    <hyperlink ref="M595" r:id="rId556" xr:uid="{57CAB3FE-CF4F-4708-8A4E-7DE17334E03D}"/>
    <hyperlink ref="M596" r:id="rId557" xr:uid="{2551AD63-2CAA-4337-8BB5-F11EB3695ABA}"/>
    <hyperlink ref="M597" r:id="rId558" xr:uid="{DCCDC59C-E15C-40AC-A5D7-ED58C526CB2C}"/>
    <hyperlink ref="M598" r:id="rId559" xr:uid="{5E478DFC-A0E8-4872-BDD5-E97FF8D2DBE2}"/>
    <hyperlink ref="M599" r:id="rId560" xr:uid="{4C4A1614-2A32-46B5-9290-79563FEC423B}"/>
    <hyperlink ref="M600" r:id="rId561" xr:uid="{C47BF8EB-25A6-4DF0-AB79-23DA67B0C1C4}"/>
    <hyperlink ref="M601" r:id="rId562" xr:uid="{13528CD6-5F0C-4F09-8448-6DECC392B4CC}"/>
    <hyperlink ref="M603" r:id="rId563" xr:uid="{B3C82216-BC2D-403C-999A-7E60BE8E3EE0}"/>
    <hyperlink ref="M605" r:id="rId564" xr:uid="{78D247A7-1F68-42A3-80FB-5DC71D914B0E}"/>
    <hyperlink ref="M606" r:id="rId565" xr:uid="{1F48CFBC-A2CC-4C58-AD5E-3EB1D87F7F5A}"/>
    <hyperlink ref="M607" r:id="rId566" xr:uid="{853FF7B0-D753-4C6B-821D-1A3387D17BE3}"/>
    <hyperlink ref="M608" r:id="rId567" xr:uid="{DDFB136D-F8B9-4BE1-BD07-784DB148EC83}"/>
    <hyperlink ref="M609" r:id="rId568" xr:uid="{A1CCAEAD-292A-43F6-96BC-AAB00778832F}"/>
    <hyperlink ref="M610" r:id="rId569" xr:uid="{3E191594-8E3C-42CB-A5D4-9C104F05840D}"/>
    <hyperlink ref="M611" r:id="rId570" xr:uid="{C1444FFE-FC3E-4C7C-B941-62B232E540F1}"/>
    <hyperlink ref="M612" r:id="rId571" xr:uid="{54A07745-AAF4-4B30-A3E7-55B818D6FE4E}"/>
    <hyperlink ref="M613" r:id="rId572" xr:uid="{AA776118-3F11-4F76-A275-A7128262D769}"/>
    <hyperlink ref="M614" r:id="rId573" xr:uid="{618253CD-808D-41D0-8F10-0D73C64E740A}"/>
    <hyperlink ref="M615" r:id="rId574" xr:uid="{DCFD3856-CDC6-4069-BB12-F454E995C7F2}"/>
    <hyperlink ref="M616" r:id="rId575" xr:uid="{1D841F10-9D38-4045-9296-420CA8A86D62}"/>
    <hyperlink ref="M617" r:id="rId576" xr:uid="{8608B283-274D-4D74-AE76-E7F4AAABC2D3}"/>
    <hyperlink ref="M618" r:id="rId577" xr:uid="{EBC4235B-CC44-4AF1-BB13-937D86C68ABE}"/>
    <hyperlink ref="M619" r:id="rId578" xr:uid="{741925A1-0C33-45AD-9F32-97DACC34356B}"/>
    <hyperlink ref="M620" r:id="rId579" xr:uid="{47AE8EF5-1124-40AD-BAB2-CAD74E30C245}"/>
    <hyperlink ref="M621" r:id="rId580" xr:uid="{B9B9B30A-CD97-4640-9FEA-0567587DE266}"/>
    <hyperlink ref="M622" r:id="rId581" xr:uid="{6B0802C6-18FB-4BAC-AB6B-DECEAB2F119E}"/>
    <hyperlink ref="M623" r:id="rId582" xr:uid="{C903E829-309E-4F7B-A38E-27470347B749}"/>
    <hyperlink ref="M624" r:id="rId583" xr:uid="{17A10E20-97EA-49D4-B88C-8E5A605548E0}"/>
    <hyperlink ref="M625" r:id="rId584" xr:uid="{95A08082-8708-4414-8F2C-746C8308CB66}"/>
    <hyperlink ref="M626" r:id="rId585" xr:uid="{5971175F-F03A-425B-97B6-3DAD1968E117}"/>
    <hyperlink ref="M627" r:id="rId586" xr:uid="{0B24759F-F513-4DE9-9BB3-E08AA6F7CE0D}"/>
    <hyperlink ref="M628" r:id="rId587" xr:uid="{7467AF17-9D17-4D37-93BF-BD45D62FA0DB}"/>
    <hyperlink ref="M629" r:id="rId588" xr:uid="{FA1B1F83-FD7A-4C9E-8622-9FC277075D35}"/>
    <hyperlink ref="M630" r:id="rId589" xr:uid="{BCA27734-2ADD-4CC5-A369-C3CE9B7F0C1D}"/>
    <hyperlink ref="M631" r:id="rId590" xr:uid="{531CCA39-CB67-4A71-ABFA-3143A206A9F4}"/>
    <hyperlink ref="M632" r:id="rId591" xr:uid="{D75FE179-5F4C-421D-97D3-F4729ADC714F}"/>
    <hyperlink ref="M633" r:id="rId592" xr:uid="{5B8799E1-A463-423C-A923-5EC22B146F96}"/>
    <hyperlink ref="M634" r:id="rId593" xr:uid="{4812F1EA-0B83-4E33-9517-D0E2A02E22A5}"/>
    <hyperlink ref="M635" r:id="rId594" xr:uid="{45F697C2-FE0A-45C7-8585-BDA03775111C}"/>
    <hyperlink ref="M636" r:id="rId595" xr:uid="{02DCB4A6-5549-42FF-A485-F81FDAD9A651}"/>
    <hyperlink ref="M637" r:id="rId596" xr:uid="{E35B2BB8-9554-4C30-A9AB-7FF028C0E47A}"/>
    <hyperlink ref="M638" r:id="rId597" xr:uid="{A592278F-889C-410E-A4B8-F15C0B9D5BA8}"/>
    <hyperlink ref="M639" r:id="rId598" xr:uid="{8A86CE3B-3FB8-4373-9C17-43BD8FEA647A}"/>
    <hyperlink ref="M640" r:id="rId599" xr:uid="{77A4F23E-1D8E-44C2-9BFA-E6D3BBA5610B}"/>
    <hyperlink ref="M641" r:id="rId600" xr:uid="{9A016919-0CE7-4253-8D56-5CD7CB7F12C8}"/>
    <hyperlink ref="M642" r:id="rId601" xr:uid="{F8EA50A6-A92F-4340-8885-5E5393BA45EE}"/>
    <hyperlink ref="M643" r:id="rId602" xr:uid="{10E3B0C9-0693-429A-828C-7FB5CA1A020D}"/>
    <hyperlink ref="M644" r:id="rId603" xr:uid="{56C50950-A00A-44A6-91FC-BC9C554DDAA2}"/>
    <hyperlink ref="M645" r:id="rId604" xr:uid="{FC167BC8-8783-4096-BB3B-98320748269A}"/>
    <hyperlink ref="M646" r:id="rId605" xr:uid="{EA87B1F1-8B40-4D98-BBF3-B906953DCE6C}"/>
    <hyperlink ref="M647" r:id="rId606" xr:uid="{A39519FB-A7A8-4E2C-BBA7-3C15C801D1CD}"/>
    <hyperlink ref="M648" r:id="rId607" xr:uid="{ADBA1BA0-5560-4535-A2D9-FF42E13B62CE}"/>
    <hyperlink ref="M649" r:id="rId608" xr:uid="{C2996544-88C5-4281-9002-68A156463F97}"/>
    <hyperlink ref="M650" r:id="rId609" xr:uid="{300F453D-6784-4F22-9147-8B818A2C8773}"/>
    <hyperlink ref="M651" r:id="rId610" xr:uid="{31C2D0BD-C546-45A2-A0D9-5553EF0F03DA}"/>
    <hyperlink ref="M652" r:id="rId611" xr:uid="{363106FA-35F0-4786-A1F7-8ED93DDFBE16}"/>
    <hyperlink ref="M653" r:id="rId612" xr:uid="{8D66281A-F024-4592-B040-8F77FB1CB762}"/>
    <hyperlink ref="M654" r:id="rId613" xr:uid="{1BAA03DF-E7D0-4B3E-B258-EEB99E66A275}"/>
    <hyperlink ref="M655" r:id="rId614" xr:uid="{E85C4C5F-9972-4D03-9330-12F7A7CD5163}"/>
    <hyperlink ref="M656" r:id="rId615" xr:uid="{53012EF9-A835-46CF-9446-4CEB59769613}"/>
    <hyperlink ref="M657" r:id="rId616" xr:uid="{4626D3D4-86D9-4323-AD87-1390282A95CF}"/>
    <hyperlink ref="M658" r:id="rId617" xr:uid="{DA3643C9-B828-4941-91A1-9A1C9EFB5F34}"/>
    <hyperlink ref="M659" r:id="rId618" xr:uid="{397C4956-6977-4E94-B479-690CE23BE4D1}"/>
    <hyperlink ref="M660" r:id="rId619" xr:uid="{B26F2AE9-CF3F-4858-ADAF-290585F4C445}"/>
    <hyperlink ref="M661" r:id="rId620" xr:uid="{FAD7C8AD-7E7C-45EE-A843-F69D049B5581}"/>
    <hyperlink ref="M662" r:id="rId621" xr:uid="{F6E2EFF3-45C6-4378-A312-5E519B2B92D6}"/>
    <hyperlink ref="M663" r:id="rId622" xr:uid="{3ABA0394-D90B-4834-AFE4-920B4B3332C6}"/>
    <hyperlink ref="M664" r:id="rId623" xr:uid="{97F5DB20-FEE0-49DB-A060-90583C6DC1CC}"/>
    <hyperlink ref="M665" r:id="rId624" xr:uid="{4E94B17F-AC47-4027-BAAC-9DDA84789D6E}"/>
    <hyperlink ref="M666" r:id="rId625" xr:uid="{F53382C3-A21E-4120-AA7A-BDEC8E8EA18D}"/>
    <hyperlink ref="M667" r:id="rId626" xr:uid="{66A71C31-2928-499D-83E8-017B63641626}"/>
    <hyperlink ref="M668" r:id="rId627" xr:uid="{B03ACFB5-B307-4F65-9CCB-650FE6DF17DC}"/>
    <hyperlink ref="M669" r:id="rId628" xr:uid="{90911B5B-0CEC-4D13-BA0A-DA4B667CA629}"/>
    <hyperlink ref="M670" r:id="rId629" xr:uid="{562F2C82-DFC4-417A-BCE2-79AC571B309C}"/>
    <hyperlink ref="M671" r:id="rId630" xr:uid="{BB9E7EF9-9318-430E-970B-744CC1195C57}"/>
    <hyperlink ref="M672" r:id="rId631" xr:uid="{62B0AE86-623B-4ACC-9C8B-85B21FF05436}"/>
    <hyperlink ref="M673" r:id="rId632" xr:uid="{ABF621D6-B113-4003-A3F8-5770F3F64F69}"/>
    <hyperlink ref="M674" r:id="rId633" xr:uid="{70425503-7911-4536-938C-6E62C72031A0}"/>
    <hyperlink ref="M675" r:id="rId634" xr:uid="{200EB300-C09D-46E4-8CCB-C2C375A9FECE}"/>
    <hyperlink ref="M676" r:id="rId635" xr:uid="{668DAC46-32E3-4D7B-BFFD-AB81185BA225}"/>
    <hyperlink ref="M677" r:id="rId636" xr:uid="{B8D62070-CD2D-4060-A0FF-3F806B91B398}"/>
    <hyperlink ref="M678" r:id="rId637" xr:uid="{2E3AAA77-ADBD-4D84-A35A-0FB9477CFF1D}"/>
    <hyperlink ref="M679" r:id="rId638" xr:uid="{81D35C65-AF13-4571-8108-9D23C4A1AC3E}"/>
    <hyperlink ref="M680" r:id="rId639" xr:uid="{34423DDE-585E-4B5A-806C-4F6F0A300990}"/>
    <hyperlink ref="M681" r:id="rId640" xr:uid="{8257056C-739E-422E-9624-492542E05288}"/>
    <hyperlink ref="M682" r:id="rId641" xr:uid="{FA52788D-1EB8-4767-891B-AD6C2BD6CCA4}"/>
    <hyperlink ref="M683" r:id="rId642" xr:uid="{DFCC8252-2257-4B79-9224-9906A9E130F9}"/>
    <hyperlink ref="M685" r:id="rId643" xr:uid="{990CC9FA-863D-4447-A5C1-F5677538CF56}"/>
    <hyperlink ref="M686" r:id="rId644" xr:uid="{3E5239CD-DDC9-44B1-A792-6EA7CF8240F0}"/>
    <hyperlink ref="M687" r:id="rId645" xr:uid="{E2960F0C-3A79-41F6-AF64-2DEE12BC2359}"/>
    <hyperlink ref="M684" r:id="rId646" xr:uid="{2BA46259-2D18-4084-8218-4BAD0E160147}"/>
    <hyperlink ref="M688" r:id="rId647" xr:uid="{50894594-47C1-4976-BFB8-7B80A08CA257}"/>
    <hyperlink ref="M689" r:id="rId648" xr:uid="{E6252625-1E62-40A7-A9BB-DAF0BF9B6F53}"/>
    <hyperlink ref="M690" r:id="rId649" xr:uid="{CA08E36B-451C-4842-80EE-19D54B7DD2C7}"/>
    <hyperlink ref="M691" r:id="rId650" xr:uid="{2D5AFF8C-74A9-434D-B9C7-CD971B6F8FB3}"/>
    <hyperlink ref="M692" r:id="rId651" xr:uid="{6C001D3A-1A6E-4351-8553-A53D61C8E103}"/>
    <hyperlink ref="M693" r:id="rId652" xr:uid="{B5398DF3-B5BC-4DB9-B672-208EC98EDF2D}"/>
    <hyperlink ref="M694" r:id="rId653" xr:uid="{8ACEA159-1066-4CF1-83F8-5F9B8B3F210A}"/>
    <hyperlink ref="M695" r:id="rId654" xr:uid="{CF52B689-77A5-4DA4-9DA2-5CD9B4094973}"/>
    <hyperlink ref="M696" r:id="rId655" xr:uid="{619A5B53-0FC6-4D1B-A403-5F15C2DF7929}"/>
    <hyperlink ref="M697" r:id="rId656" xr:uid="{D78E1571-367B-46CF-A801-21DA397709E9}"/>
    <hyperlink ref="M698" r:id="rId657" xr:uid="{05AEAC37-2980-44CF-8C88-58A0209B1191}"/>
    <hyperlink ref="M699" r:id="rId658" xr:uid="{8077752A-A169-4CD8-B58C-15DAAC3708EA}"/>
    <hyperlink ref="M700" r:id="rId659" xr:uid="{8945C4F7-CD8D-46CE-8F5D-95D88AEFEF09}"/>
    <hyperlink ref="M701" r:id="rId660" xr:uid="{832889F2-621D-49C5-87E5-CD00E2319758}"/>
    <hyperlink ref="M702" r:id="rId661" xr:uid="{8B6AF084-BC34-43AE-9FC2-55F21622B54E}"/>
    <hyperlink ref="M703" r:id="rId662" xr:uid="{4F29999B-6336-467D-A439-92C15237108E}"/>
    <hyperlink ref="M704" r:id="rId663" xr:uid="{58928FF9-70E3-40DE-B397-109767B0079E}"/>
    <hyperlink ref="M705" r:id="rId664" xr:uid="{83801F58-960B-4FBA-993F-D46348DAEC86}"/>
    <hyperlink ref="M706" r:id="rId665" xr:uid="{7052A26D-3EBD-4CD9-8FDE-1EE2CB414D75}"/>
    <hyperlink ref="M707" r:id="rId666" xr:uid="{58A4E56C-F85C-462D-AF6D-8B34282CB085}"/>
    <hyperlink ref="M708" r:id="rId667" xr:uid="{34D9C872-2E87-46A4-97A8-0E79C406EF46}"/>
    <hyperlink ref="M709" r:id="rId668" xr:uid="{8D4A7CC4-E293-4A13-A84D-C2D1DB8F7702}"/>
    <hyperlink ref="M710" r:id="rId669" xr:uid="{2D694F38-6D91-4F67-9CEB-3E62A2673C5B}"/>
    <hyperlink ref="M711" r:id="rId670" xr:uid="{E4A952DF-4D43-4C9F-83B3-5420BC635265}"/>
    <hyperlink ref="M712" r:id="rId671" xr:uid="{650D8235-B53C-49E5-96BC-3EEBEFFC4F02}"/>
    <hyperlink ref="M713" r:id="rId672" xr:uid="{1662D9A6-D566-441B-AEB4-69DB39F99B7F}"/>
    <hyperlink ref="M714" r:id="rId673" xr:uid="{59DB6414-F264-4973-8E36-A73A508FD58C}"/>
    <hyperlink ref="M715" r:id="rId674" xr:uid="{C3CF7380-C2A3-4848-8D3F-F187730C298C}"/>
    <hyperlink ref="M716" r:id="rId675" xr:uid="{8289B68E-4B1D-45F7-A625-F9104DD59D3E}"/>
    <hyperlink ref="M717" r:id="rId676" xr:uid="{0133B60F-7C09-4D64-B4C0-CF1816F75E6C}"/>
    <hyperlink ref="M718" r:id="rId677" xr:uid="{80082A29-EF71-4008-A107-213EE6FED838}"/>
    <hyperlink ref="M719" r:id="rId678" xr:uid="{B5E2460D-82C0-479A-A5F7-192E4C74C0FB}"/>
    <hyperlink ref="M720" r:id="rId679" xr:uid="{C025DEA2-8947-45DA-A2AD-6B22A0E5755E}"/>
    <hyperlink ref="M721" r:id="rId680" xr:uid="{CB802A19-5024-41FB-A8CD-49415F3FA36E}"/>
    <hyperlink ref="M722" r:id="rId681" xr:uid="{36BC6BA8-F93F-4F3E-AA9B-E9A5BF0438EE}"/>
    <hyperlink ref="M723" r:id="rId682" xr:uid="{E7A5B1DA-2FAC-4627-BF3C-59BE153127FA}"/>
    <hyperlink ref="M724" r:id="rId683" xr:uid="{48991CE5-6B0A-4A98-853C-B567A71734FD}"/>
    <hyperlink ref="M725" r:id="rId684" xr:uid="{9CA4F1E0-EF5F-4B60-81E4-FCA1A1D247E9}"/>
    <hyperlink ref="M726" r:id="rId685" xr:uid="{D749263A-7482-4F1E-AE64-3617EB0ECBD1}"/>
    <hyperlink ref="M727" r:id="rId686" xr:uid="{44A42594-FEF8-467F-8FCB-EE3AAD1C81AA}"/>
    <hyperlink ref="M728" r:id="rId687" xr:uid="{EFEC908F-32F9-4D5A-A76E-8B8F6DB20F43}"/>
    <hyperlink ref="M729" r:id="rId688" xr:uid="{92767F10-4292-4A4C-8CC2-F83366261842}"/>
    <hyperlink ref="M730" r:id="rId689" xr:uid="{BA803A82-A62A-43B7-95DA-442CF6B62A27}"/>
    <hyperlink ref="M731" r:id="rId690" xr:uid="{8F4923FD-09E0-4867-BFB5-301E59AEFFC3}"/>
    <hyperlink ref="M732" r:id="rId691" xr:uid="{1FD7ED0F-1B53-4BFE-BAD5-F2BF35F8DB12}"/>
    <hyperlink ref="M733" r:id="rId692" xr:uid="{F861E7C3-9E0B-4487-BAD0-26DF1327474E}"/>
    <hyperlink ref="M734" r:id="rId693" xr:uid="{4550A534-EEBA-420C-A4EE-292FB850384C}"/>
    <hyperlink ref="M735" r:id="rId694" xr:uid="{C483FB7E-A279-47BF-8A05-9DBDB32D034C}"/>
    <hyperlink ref="M736" r:id="rId695" xr:uid="{CF5BBD26-52E4-442F-9215-A050E1A6857F}"/>
    <hyperlink ref="M737" r:id="rId696" xr:uid="{F4B669A8-E050-4E7A-B687-F1F781D7F9DD}"/>
    <hyperlink ref="M738" r:id="rId697" xr:uid="{5594A832-5640-4779-81DA-E61F0212A62A}"/>
    <hyperlink ref="M739" r:id="rId698" xr:uid="{1063E73B-4762-49E6-AE51-FFB0357C0706}"/>
    <hyperlink ref="M740" r:id="rId699" xr:uid="{2A5B8996-FBA3-4FBE-9ECC-684A7501E7D1}"/>
    <hyperlink ref="M741" r:id="rId700" xr:uid="{4D678725-21E8-4644-BBDF-3377B3911996}"/>
    <hyperlink ref="M742" r:id="rId701" xr:uid="{92CE3D48-4FB9-4DD9-A655-928B4BA2EAA4}"/>
    <hyperlink ref="M743" r:id="rId702" xr:uid="{503A6F96-B42B-43D6-82AA-1EFCD5D5A3E8}"/>
    <hyperlink ref="M744" r:id="rId703" xr:uid="{E319E6D3-93B3-4AB0-95B3-34151895D4D7}"/>
    <hyperlink ref="M745" r:id="rId704" xr:uid="{933F73B5-A04A-4AFB-848E-6AAA5363E03F}"/>
    <hyperlink ref="M746" r:id="rId705" xr:uid="{E9D6EB70-BC63-4DBE-8DDA-3B2A0DDDC29B}"/>
    <hyperlink ref="M747" r:id="rId706" xr:uid="{7470BE31-66AD-40CF-B9B1-4A024E34C390}"/>
    <hyperlink ref="M748" r:id="rId707" xr:uid="{F31200D5-2AFF-43B2-8CF9-3C1D9B355DA0}"/>
    <hyperlink ref="M749" r:id="rId708" xr:uid="{720616A5-7F14-48D8-9A01-B72D654FFD8E}"/>
    <hyperlink ref="M750" r:id="rId709" xr:uid="{3E25057A-4575-48E3-9BD5-61C65690D5ED}"/>
    <hyperlink ref="M751" r:id="rId710" xr:uid="{EAC94C7A-C4DF-43A0-82DF-E4710D976629}"/>
    <hyperlink ref="M752" r:id="rId711" xr:uid="{6B6510D3-F5A8-441E-8E13-B1D049A8F68A}"/>
    <hyperlink ref="M753" r:id="rId712" xr:uid="{4078446B-D988-4536-8D2E-C47450B1F8BA}"/>
    <hyperlink ref="M754" r:id="rId713" xr:uid="{1C058EC1-15B1-4A08-B6B8-445C602BA168}"/>
    <hyperlink ref="M755" r:id="rId714" xr:uid="{CD4F96C1-49CF-4ACA-9F1A-34EA17F708D9}"/>
    <hyperlink ref="M756" r:id="rId715" xr:uid="{776512E8-FF46-4CF6-8DDE-380F562AE0DF}"/>
    <hyperlink ref="M757" r:id="rId716" xr:uid="{DFB82A51-EAA4-47A8-9D1F-C12FC4C7A140}"/>
    <hyperlink ref="M758" r:id="rId717" xr:uid="{68CBC4F5-38B1-49FE-A376-7573D5338392}"/>
    <hyperlink ref="M759" r:id="rId718" xr:uid="{BB7F6B63-B099-4847-AB50-118A3119311A}"/>
    <hyperlink ref="M760" r:id="rId719" xr:uid="{BFE2FD3F-B58D-477B-9AFA-025FA9269744}"/>
    <hyperlink ref="M761" r:id="rId720" xr:uid="{8C2DBC97-1853-47EF-938A-DE7B360B3878}"/>
    <hyperlink ref="M762" r:id="rId721" xr:uid="{1E50022D-49EF-4A50-8865-57C69EF0F453}"/>
    <hyperlink ref="M763" r:id="rId722" xr:uid="{2412C6EE-1DDE-40EF-9C36-1D406C106C32}"/>
    <hyperlink ref="M764" r:id="rId723" xr:uid="{6ABD7129-296E-470D-8777-806C0E8AB5C7}"/>
    <hyperlink ref="M765" r:id="rId724" xr:uid="{0CBFF335-246F-4B8A-80D6-14E33905F866}"/>
    <hyperlink ref="M766" r:id="rId725" xr:uid="{DB8A5650-6168-4614-8A20-9F4A847B2A02}"/>
    <hyperlink ref="M767" r:id="rId726" xr:uid="{15F77CBA-8933-4DBC-8387-BE311F379E41}"/>
    <hyperlink ref="M768" r:id="rId727" xr:uid="{97A4183C-AC7F-46C1-852E-E4C52D304AE4}"/>
    <hyperlink ref="M769" r:id="rId728" xr:uid="{A90F118D-BAB3-4CB1-9C26-6A259D59C14E}"/>
    <hyperlink ref="M770" r:id="rId729" xr:uid="{4C8184B7-0ECC-405F-8BBF-48C0F98CEE01}"/>
    <hyperlink ref="M771" r:id="rId730" xr:uid="{551A5C59-8267-4D7D-8569-84129F8843BA}"/>
    <hyperlink ref="M772" r:id="rId731" xr:uid="{D3CA2373-46C5-497E-A226-1E9A901D058D}"/>
    <hyperlink ref="M773" r:id="rId732" xr:uid="{12A34BF8-5E24-4AFB-92FB-7BE28B97BD07}"/>
    <hyperlink ref="M774" r:id="rId733" xr:uid="{81B1FA7F-B08E-446E-BAFA-97E19FBE78AA}"/>
    <hyperlink ref="M775" r:id="rId734" xr:uid="{65307618-D5AC-4B42-B1D1-5476664F45B3}"/>
    <hyperlink ref="M776" r:id="rId735" xr:uid="{076A5112-3974-4E2F-8AB3-830B237A386E}"/>
    <hyperlink ref="M777" r:id="rId736" xr:uid="{F5E2B298-FCC2-4716-BC06-A4D9512E8B75}"/>
    <hyperlink ref="M778" r:id="rId737" xr:uid="{E73A246A-94FD-4339-9A00-B743B03D59D3}"/>
    <hyperlink ref="M779" r:id="rId738" xr:uid="{80C983A5-D5FB-4FF0-A4F4-DAE039F823D7}"/>
    <hyperlink ref="M780" r:id="rId739" xr:uid="{4A710980-CC5A-4F5E-9DD7-A72339E669A9}"/>
    <hyperlink ref="M781" r:id="rId740" xr:uid="{2BFB5741-980A-422C-A3C9-55D9AE5E9414}"/>
    <hyperlink ref="M782" r:id="rId741" xr:uid="{E48DEBAB-2A7D-4172-A382-50424271E8AD}"/>
    <hyperlink ref="M783" r:id="rId742" xr:uid="{E88F74A4-E4C4-4ADC-9C46-0FBED42A1B0B}"/>
    <hyperlink ref="M784" r:id="rId743" xr:uid="{50F2EC31-038E-4893-B37D-91C7E70B5510}"/>
    <hyperlink ref="M785" r:id="rId744" xr:uid="{3026CB54-C305-43C3-B050-8C23B52A3146}"/>
    <hyperlink ref="M786" r:id="rId745" xr:uid="{9E90D4E6-58DB-483A-8144-A3F055C58EEA}"/>
    <hyperlink ref="M787" r:id="rId746" xr:uid="{01C4A03C-3A14-4796-8A0C-A9BF35F7B17C}"/>
    <hyperlink ref="M788" r:id="rId747" xr:uid="{E3D3C352-8914-4FDC-9496-7CA84C37F2D1}"/>
    <hyperlink ref="M789" r:id="rId748" xr:uid="{FA13AED0-C413-432E-8207-5FEB8BE69131}"/>
    <hyperlink ref="M790" r:id="rId749" xr:uid="{A94202C6-B1B5-44C7-B6CC-F9444287E359}"/>
    <hyperlink ref="M791" r:id="rId750" xr:uid="{5DAF72D2-98F6-48F1-A1F4-B8F6AEEBF636}"/>
    <hyperlink ref="M792" r:id="rId751" xr:uid="{237436B5-1127-4666-8891-0DF43E7FD62E}"/>
    <hyperlink ref="M793" r:id="rId752" xr:uid="{A83B28F3-C8D2-46E5-95E6-F88D42928D00}"/>
    <hyperlink ref="M794" r:id="rId753" xr:uid="{E55C1EA5-3E3B-4698-AA1D-D901C98884DE}"/>
    <hyperlink ref="M795" r:id="rId754" xr:uid="{E5EE0812-02D7-461C-BCB2-926385DB7C16}"/>
    <hyperlink ref="M796" r:id="rId755" xr:uid="{DEE4EA30-649B-4197-841C-7394C54C33F1}"/>
    <hyperlink ref="M797" r:id="rId756" xr:uid="{2D0FABD1-6BCF-4669-8DA4-CA8C70D6DFCD}"/>
    <hyperlink ref="M798" r:id="rId757" xr:uid="{E804F008-B6BC-4A3A-B2E9-9DD0A2D831AD}"/>
    <hyperlink ref="M799" r:id="rId758" xr:uid="{CFA33EAB-D2B1-4ADC-9EE1-63E7E0AB7117}"/>
    <hyperlink ref="M800" r:id="rId759" xr:uid="{60E9918F-B312-4328-A0ED-1DDE6458DB0E}"/>
    <hyperlink ref="M801" r:id="rId760" xr:uid="{55724BFB-1611-4B58-AEA4-A9F8C1A0D1C6}"/>
    <hyperlink ref="M802" r:id="rId761" xr:uid="{703DAFF8-CF16-4A47-9946-3A6447B4C037}"/>
    <hyperlink ref="M803" r:id="rId762" xr:uid="{8DC251DA-54BB-419E-B7DB-99A721B595E8}"/>
    <hyperlink ref="M804" r:id="rId763" xr:uid="{BA313E8B-4D59-48A1-BEE8-D1C969CF0EBC}"/>
    <hyperlink ref="M805" r:id="rId764" xr:uid="{D1D28D24-A156-4910-A346-1104C396C77A}"/>
    <hyperlink ref="M806" r:id="rId765" xr:uid="{69B0C8AA-3723-4CD5-8C75-D4153591255F}"/>
    <hyperlink ref="M807" r:id="rId766" xr:uid="{BA7C8EA1-0985-44DE-85F9-E9566ED29DF3}"/>
    <hyperlink ref="M808" r:id="rId767" xr:uid="{D1A39E00-E9AF-492C-95AD-D46536026106}"/>
    <hyperlink ref="M809" r:id="rId768" xr:uid="{546ED46A-D284-4A8D-A61F-E3E5662783F1}"/>
    <hyperlink ref="M810" r:id="rId769" xr:uid="{E53872A7-4842-4633-84DE-1424DE14D910}"/>
    <hyperlink ref="M811" r:id="rId770" xr:uid="{0C8DC734-DCF7-4E9C-9C05-CF7FCBD57140}"/>
    <hyperlink ref="M812" r:id="rId771" xr:uid="{7D7238E2-016C-4FC5-BA0B-62021DDA5BF8}"/>
    <hyperlink ref="M813" r:id="rId772" xr:uid="{5C1A344E-56E0-4CED-9FD0-BF248B6258E9}"/>
    <hyperlink ref="M814" r:id="rId773" xr:uid="{879D3B6F-31AF-4F90-9F23-1F50EFB72034}"/>
    <hyperlink ref="M815" r:id="rId774" xr:uid="{32FB7E79-3D87-4C83-B705-499459A58285}"/>
    <hyperlink ref="M816" r:id="rId775" xr:uid="{2503A3BE-E356-4CF8-93D7-A79CE8DFBC29}"/>
    <hyperlink ref="M817" r:id="rId776" xr:uid="{360B558C-A703-46E4-8415-E65E03579B0E}"/>
    <hyperlink ref="M818" r:id="rId777" xr:uid="{4BFF8A64-99DE-4133-8D8F-5CBDDE611308}"/>
    <hyperlink ref="M819" r:id="rId778" xr:uid="{39F97B4F-D057-4B2B-AC02-AE8AA0D7E9F2}"/>
    <hyperlink ref="M820" r:id="rId779" xr:uid="{328B4EFE-02F7-4ADA-B4EE-0E24D61D250B}"/>
    <hyperlink ref="M821" r:id="rId780" xr:uid="{99005356-682D-4352-9225-969AAFCCA786}"/>
    <hyperlink ref="M822" r:id="rId781" xr:uid="{61A66A3B-A719-4062-8544-B513295EAA77}"/>
    <hyperlink ref="M823" r:id="rId782" xr:uid="{056E726A-640F-4F2D-B7EE-ED7A9D3199DD}"/>
    <hyperlink ref="M824" r:id="rId783" xr:uid="{CCCAD184-1ECE-4CC2-A574-B49EDCCD8178}"/>
    <hyperlink ref="M825" r:id="rId784" xr:uid="{8A91F3FB-4417-47E8-B846-F10F392D3692}"/>
    <hyperlink ref="M826" r:id="rId785" xr:uid="{029F8DB4-DDB8-432C-9317-FA498ED2AF0D}"/>
    <hyperlink ref="M827" r:id="rId786" xr:uid="{E8C78652-DD72-49E7-9230-2201A6A89B97}"/>
    <hyperlink ref="M828" r:id="rId787" xr:uid="{55EFBD2F-8DE8-4A53-B3C5-34F8B9667FA2}"/>
    <hyperlink ref="M829" r:id="rId788" xr:uid="{9E7AE32F-FC18-4DE1-B222-CF4E76DD589F}"/>
    <hyperlink ref="M830" r:id="rId789" xr:uid="{D6DC825F-AEED-457D-888F-09265F782939}"/>
    <hyperlink ref="M831" r:id="rId790" xr:uid="{13A534A7-3C1C-48E9-A476-60A5B6BFADBE}"/>
    <hyperlink ref="M832" r:id="rId791" xr:uid="{05793169-98C0-41DA-8F4E-34662663E906}"/>
    <hyperlink ref="M833" r:id="rId792" xr:uid="{911962D1-8A90-4130-ACC4-106BF4B410C2}"/>
    <hyperlink ref="M834" r:id="rId793" xr:uid="{D63A503D-B7AE-4BBD-9E32-1D4D31967AA8}"/>
    <hyperlink ref="M835" r:id="rId794" xr:uid="{1553B7D9-CE92-4AD5-A618-B4B0A70A9EAB}"/>
    <hyperlink ref="M836" r:id="rId795" xr:uid="{E4A0FD61-8608-47A8-BEE8-D12728732C86}"/>
    <hyperlink ref="M837" r:id="rId796" xr:uid="{D17A8C1C-9F87-4DEA-8CC5-CFB3C908F88B}"/>
    <hyperlink ref="M838" r:id="rId797" xr:uid="{AC11AF41-6C62-4210-B53F-643F0395A729}"/>
    <hyperlink ref="M839" r:id="rId798" xr:uid="{C760D750-DB9F-47CC-93A5-A52E36AA295A}"/>
    <hyperlink ref="M840" r:id="rId799" xr:uid="{D41D100E-0305-4536-BB17-AB7C0B975825}"/>
    <hyperlink ref="M841" r:id="rId800" xr:uid="{45692DC7-26F6-428D-8EA5-FC00237701CD}"/>
    <hyperlink ref="M842" r:id="rId801" xr:uid="{609F69C2-71BE-495F-BA97-1D4AB26D13DA}"/>
    <hyperlink ref="M843" r:id="rId802" xr:uid="{291D36E0-6AA4-453B-83A1-9B3E1502D8E4}"/>
    <hyperlink ref="M844" r:id="rId803" xr:uid="{415FC7B6-9135-4CA0-920D-908F3B4CDCB5}"/>
    <hyperlink ref="M845" r:id="rId804" xr:uid="{14697BDE-696E-494D-BCAB-08E2F1DDDFFE}"/>
    <hyperlink ref="M846" r:id="rId805" xr:uid="{40E6AF36-D96B-4DB5-9398-41F9097F656E}"/>
    <hyperlink ref="M847" r:id="rId806" xr:uid="{9DA31EAC-4BDC-465E-A407-BA561EB6A697}"/>
    <hyperlink ref="M848" r:id="rId807" xr:uid="{EC0031EE-3646-4FD9-AE5D-A8F68BCF5605}"/>
    <hyperlink ref="M849" r:id="rId808" xr:uid="{6E2114C0-35BF-4BFD-ABBF-263929BC66A1}"/>
    <hyperlink ref="M850" r:id="rId809" xr:uid="{8E1FFB26-401F-4BAB-99C8-1DEEC7E6B009}"/>
    <hyperlink ref="M851" r:id="rId810" xr:uid="{76698837-6B83-4885-949C-F9487E0D188E}"/>
    <hyperlink ref="M852" r:id="rId811" xr:uid="{7DB0AA2B-978D-4FFD-863B-2285A4475888}"/>
    <hyperlink ref="M853" r:id="rId812" xr:uid="{5CBD949A-BB29-44E4-B6D6-C2D581B21571}"/>
    <hyperlink ref="M854" r:id="rId813" xr:uid="{95E9FA78-3DF0-4C26-A6EC-BDD373738F00}"/>
    <hyperlink ref="M855" r:id="rId814" xr:uid="{E8DF69A1-E76D-4585-A2DE-B40139488169}"/>
    <hyperlink ref="M856" r:id="rId815" xr:uid="{B89B42F2-E6C7-41E0-A155-7FFDCAA08991}"/>
    <hyperlink ref="M857" r:id="rId816" xr:uid="{FB814583-E03A-460B-8B06-B45B75FD9FFE}"/>
    <hyperlink ref="M858" r:id="rId817" xr:uid="{A15D503A-8CEA-41DC-A03A-055E07652259}"/>
    <hyperlink ref="M859" r:id="rId818" xr:uid="{53ACBC4C-6DEB-4CFC-BE1C-103B0F886176}"/>
    <hyperlink ref="M860" r:id="rId819" xr:uid="{DE473ADF-F1F8-41C5-80F7-7A2B7E0B7783}"/>
    <hyperlink ref="M861" r:id="rId820" xr:uid="{3A9816EA-2100-4674-A9A9-75E20980959E}"/>
    <hyperlink ref="M862" r:id="rId821" xr:uid="{25A1021A-C763-4CAC-8612-5FA3F8F42EB0}"/>
    <hyperlink ref="M863" r:id="rId822" xr:uid="{071F0686-4781-4613-AE41-42CE13B81E3D}"/>
    <hyperlink ref="M864" r:id="rId823" xr:uid="{A8CD1150-DD11-40CB-83E0-B170E5A14007}"/>
    <hyperlink ref="M865" r:id="rId824" xr:uid="{0465901F-AEE6-4D84-BC33-F5A739E6688F}"/>
    <hyperlink ref="M866" r:id="rId825" xr:uid="{4655C0DE-A57D-45A0-9548-131BDFC93EB6}"/>
    <hyperlink ref="M867" r:id="rId826" xr:uid="{10956D92-55A4-4974-B287-4D56DE60BE73}"/>
    <hyperlink ref="M868" r:id="rId827" xr:uid="{020F2A61-CE8E-46ED-A0F6-584BD8B7A8FF}"/>
    <hyperlink ref="M869" r:id="rId828" xr:uid="{3551F6FA-B12E-41E9-BBF9-AB2F491E00BB}"/>
    <hyperlink ref="M870" r:id="rId829" xr:uid="{A988AAEE-E2DE-491A-B4AD-7660E357EB89}"/>
    <hyperlink ref="M871" r:id="rId830" xr:uid="{FC04ED66-D1B9-447E-85FD-11FBEED426AE}"/>
    <hyperlink ref="M872" r:id="rId831" xr:uid="{DA9B08ED-10F0-4B19-8B26-7F3A375BD92C}"/>
    <hyperlink ref="M873" r:id="rId832" xr:uid="{63FBA10D-70F7-416F-AC22-882A86760940}"/>
    <hyperlink ref="M874" r:id="rId833" xr:uid="{D31405D4-B951-46F3-96C9-82126A4533D5}"/>
    <hyperlink ref="M875" r:id="rId834" xr:uid="{38BEABBB-5850-44FF-89CF-BA5FD3CB0549}"/>
    <hyperlink ref="M876" r:id="rId835" xr:uid="{55CCCE78-79D7-426F-AE76-8BC581C10DB4}"/>
    <hyperlink ref="M877" r:id="rId836" xr:uid="{3023E48F-3DA3-4A9E-B58F-C6CDE25E3C43}"/>
    <hyperlink ref="M878" r:id="rId837" xr:uid="{1D2324FD-A5C0-4FF1-AD90-FB44BA3F840C}"/>
    <hyperlink ref="M879" r:id="rId838" xr:uid="{045E8585-87C4-4DC8-B64B-3A7FCC5D1B9A}"/>
    <hyperlink ref="M880" r:id="rId839" xr:uid="{1ED57AB5-1F69-4B81-9C2C-BF1BE89E54AB}"/>
    <hyperlink ref="M881" r:id="rId840" xr:uid="{97D70FE5-AE17-488D-8460-4E47279EAFC6}"/>
    <hyperlink ref="M882" r:id="rId841" xr:uid="{42DBBFA4-42B1-489C-AB74-FD2B08F0E4CB}"/>
    <hyperlink ref="M883" r:id="rId842" xr:uid="{90300D57-EBF6-4D96-B4EE-307E38DA0A2C}"/>
    <hyperlink ref="M884" r:id="rId843" xr:uid="{EA0BF986-4F7E-4401-AE43-3E76E761DCBF}"/>
    <hyperlink ref="M885" r:id="rId844" xr:uid="{FFDCA60E-D8FC-4461-ABE2-6F1133AD4D1E}"/>
    <hyperlink ref="M886" r:id="rId845" xr:uid="{6BFFE3AF-5FD6-4EFF-A7C7-6B74C96807CD}"/>
    <hyperlink ref="M887" r:id="rId846" xr:uid="{D0555917-789E-4239-B54D-CB16401456AC}"/>
    <hyperlink ref="M888" r:id="rId847" xr:uid="{29A8C1CC-542F-472B-8396-3FA32413B57D}"/>
    <hyperlink ref="M889" r:id="rId848" xr:uid="{BF440C34-4D8E-42E9-B02C-FE41C09D05F3}"/>
    <hyperlink ref="M890" r:id="rId849" xr:uid="{E1E51278-9E07-4583-BEEA-0F24D59CD437}"/>
    <hyperlink ref="M891" r:id="rId850" xr:uid="{DADEE722-A64D-4583-9D8A-FBBF1F0D5FFA}"/>
    <hyperlink ref="M892" r:id="rId851" xr:uid="{0AF2588A-058A-45BE-A47F-DBD4FAD17E00}"/>
    <hyperlink ref="M893" r:id="rId852" xr:uid="{9234C0E5-B775-4D08-A356-4FA91AF625C6}"/>
    <hyperlink ref="M894" r:id="rId853" xr:uid="{C03E982D-3D7B-409C-9665-ABBEF0294351}"/>
    <hyperlink ref="M896" r:id="rId854" xr:uid="{F84CF8DA-EA9A-46C7-8EAC-7076C9A53859}"/>
    <hyperlink ref="M897" r:id="rId855" xr:uid="{EA880D17-0E72-4932-B8A5-EA3C90036121}"/>
    <hyperlink ref="M898" r:id="rId856" xr:uid="{A0D2E4DB-553B-4211-8E4A-7F151C39B000}"/>
    <hyperlink ref="M899" r:id="rId857" xr:uid="{F3F0F404-4595-429A-974F-82002D14C361}"/>
    <hyperlink ref="M900" r:id="rId858" xr:uid="{3C7A3F4D-905A-4D50-9CF3-07283224BCC2}"/>
    <hyperlink ref="M901" r:id="rId859" xr:uid="{9ECFE39F-3A0A-4199-926D-C6267B5BFFCC}"/>
    <hyperlink ref="M902" r:id="rId860" xr:uid="{2969104A-87FE-4112-991D-551F5543790C}"/>
    <hyperlink ref="M903" r:id="rId861" xr:uid="{892169C6-0D33-4BF9-BE76-74B0B79E9061}"/>
    <hyperlink ref="M904" r:id="rId862" location="/product/" xr:uid="{996519B3-54FD-460D-AE2D-36B39A2C9E8A}"/>
    <hyperlink ref="M905" r:id="rId863" location="/product/1847021030" xr:uid="{ACBF4EB7-64D6-4CA8-B766-D5E8A4547329}"/>
    <hyperlink ref="M906" r:id="rId864" location="/product/1847021035" xr:uid="{DC589C16-2A59-430D-ABDC-9B5600CD5EC3}"/>
    <hyperlink ref="M907" r:id="rId865" location="/product/1847021040" xr:uid="{6BBD167D-8BF9-45B8-AF5D-82E78BE7B65C}"/>
    <hyperlink ref="M908" r:id="rId866" location="/product/1847021100" xr:uid="{14F94A97-E943-4AA7-B1E7-8DAED04462AC}"/>
    <hyperlink ref="M909" r:id="rId867" location="/product/1847025025" xr:uid="{F8A71112-CEC5-4FC5-805B-7406158F36B8}"/>
    <hyperlink ref="M910" r:id="rId868" location="/product/1847025030" xr:uid="{63A7E9F2-CE0B-4947-8AA4-F759B5800A08}"/>
    <hyperlink ref="M911" r:id="rId869" location="/product/1847025035" xr:uid="{23C946C5-F272-4A56-9A8C-2D583F688FE8}"/>
    <hyperlink ref="M912" r:id="rId870" location="/product/1847025040" xr:uid="{65BB4905-DF50-41EE-A635-8F5A3BCAD346}"/>
    <hyperlink ref="M913" r:id="rId871" location="/product/1847025100" xr:uid="{2FBB0A9F-84A7-47F4-B42D-1AEA6CDAD912}"/>
    <hyperlink ref="M915" r:id="rId872" xr:uid="{2B36FCF0-2544-4C9A-8E13-FFF415AC1900}"/>
    <hyperlink ref="M916" r:id="rId873" xr:uid="{D43E08C4-F117-4F8C-BA06-2CE0FA65C2AC}"/>
    <hyperlink ref="M917" r:id="rId874" xr:uid="{59C7EDB2-F1DF-467A-807C-71BB3491B11E}"/>
    <hyperlink ref="M918" r:id="rId875" xr:uid="{CAAF5A40-FA80-46EE-A08A-B3782EF805FF}"/>
    <hyperlink ref="M920" r:id="rId876" xr:uid="{A4DEF81E-4E13-4E57-83BD-0967B603D3AE}"/>
    <hyperlink ref="M921" r:id="rId877" xr:uid="{C7147087-C951-4C35-8798-D4A8404490D4}"/>
    <hyperlink ref="M919" r:id="rId878" xr:uid="{53225A19-39A3-434A-8CB5-2587DA9D4400}"/>
    <hyperlink ref="M922" r:id="rId879" xr:uid="{0E1082FC-A3D6-4F45-A71F-ABDF76976396}"/>
    <hyperlink ref="M923" r:id="rId880" xr:uid="{46FEC5BD-9B70-4850-89A5-1F3B38156265}"/>
    <hyperlink ref="M925" r:id="rId881" xr:uid="{43374529-0A2B-430C-93E5-CD23CD4A417B}"/>
    <hyperlink ref="M926" r:id="rId882" xr:uid="{D7F9C391-B993-4D6E-9B80-8B2D6CA642DC}"/>
    <hyperlink ref="M927" r:id="rId883" xr:uid="{0A38FABF-AF06-455D-BDC8-C89796406AFD}"/>
    <hyperlink ref="M928" r:id="rId884" xr:uid="{96DDE5EE-1634-4507-9766-7BA42CE9C329}"/>
    <hyperlink ref="M929" r:id="rId885" xr:uid="{E15C68D9-6A5F-4950-BC04-C4E3F9518B87}"/>
    <hyperlink ref="M930" r:id="rId886" xr:uid="{799FDD4A-D0BC-42FE-B66B-34F1991A5661}"/>
    <hyperlink ref="M931" r:id="rId887" xr:uid="{90BA15B5-3764-4464-8079-664547376B99}"/>
    <hyperlink ref="M932" r:id="rId888" xr:uid="{A46A20F8-49E4-465B-AA56-9E5ADC79FEAA}"/>
    <hyperlink ref="M933" r:id="rId889" xr:uid="{147DBB67-F85A-450E-82B0-59A8307BDD55}"/>
    <hyperlink ref="M934" r:id="rId890" xr:uid="{1ECAAA98-23C9-46C4-9D69-B2DFED912FA3}"/>
    <hyperlink ref="M935" r:id="rId891" xr:uid="{7586C287-B5F6-4645-8AC1-E707200B40DE}"/>
    <hyperlink ref="M936" r:id="rId892" xr:uid="{D53FC478-8556-401E-B99A-CD55B6DCB4B5}"/>
    <hyperlink ref="M937" r:id="rId893" xr:uid="{C5536D34-00A1-4661-99D0-0398DECCA76F}"/>
    <hyperlink ref="M938" r:id="rId894" xr:uid="{B3DD0F52-583E-4F6E-A6EF-B82E5081A811}"/>
    <hyperlink ref="M939" r:id="rId895" xr:uid="{D64C3F0D-640C-4A02-965C-3DA8312C1A5D}"/>
    <hyperlink ref="M940" r:id="rId896" xr:uid="{E4245905-E170-4D31-B125-7851FB59A818}"/>
    <hyperlink ref="M941" r:id="rId897" xr:uid="{A4B27607-90A6-44E3-BB3A-06D45BBBE364}"/>
    <hyperlink ref="M942" r:id="rId898" xr:uid="{9135446D-7C86-4437-BD2B-D4A1A4207597}"/>
    <hyperlink ref="M943" r:id="rId899" xr:uid="{FFE128A4-FF38-41F9-998C-FA1935F5591B}"/>
    <hyperlink ref="M945" r:id="rId900" xr:uid="{86DD079F-4853-4666-B4E2-A38208AC32AF}"/>
    <hyperlink ref="M946" r:id="rId901" xr:uid="{64E623E8-9D67-4F5A-B05B-46B54BA85468}"/>
    <hyperlink ref="M948" r:id="rId902" xr:uid="{839CDEE0-82FA-4ADC-B474-C011731FEDC0}"/>
    <hyperlink ref="M949" r:id="rId903" xr:uid="{E51D6D4C-7DB5-47F3-BD3E-34105BC2368A}"/>
    <hyperlink ref="M950" r:id="rId904" xr:uid="{AFE09486-6B63-4267-BE0C-FBC3EAF66780}"/>
    <hyperlink ref="M951" r:id="rId905" xr:uid="{3FE9C33C-63DB-4044-9577-33EC2AA93CFD}"/>
    <hyperlink ref="M952" r:id="rId906" xr:uid="{863D2299-F4AB-4C2A-A877-DC7ED9BA348D}"/>
    <hyperlink ref="M953" r:id="rId907" xr:uid="{A91163AF-F61E-4EA2-8A8C-81777C393156}"/>
    <hyperlink ref="M954" r:id="rId908" xr:uid="{8A1F4075-7F91-4B27-B276-DC8F101AC6C7}"/>
    <hyperlink ref="M955" r:id="rId909" xr:uid="{7E523FAF-3484-4BA7-91DB-B4111CE7525D}"/>
    <hyperlink ref="M956" r:id="rId910" xr:uid="{FE2EB7EA-927D-4742-AE75-3BADF9C20C7D}"/>
    <hyperlink ref="M957" r:id="rId911" xr:uid="{0793C053-5135-491B-9315-47CC700E04FE}"/>
    <hyperlink ref="M958" r:id="rId912" xr:uid="{2C33B0FF-04DC-4ECB-B765-CA36ABAF7315}"/>
    <hyperlink ref="M959" r:id="rId913" xr:uid="{A38A2E26-01A6-4EA2-9892-802849EB7A70}"/>
    <hyperlink ref="M960" r:id="rId914" xr:uid="{C8423789-C71F-438A-9460-457A1C6B53AA}"/>
    <hyperlink ref="M961" r:id="rId915" xr:uid="{3E42CA8C-0590-45FB-8BCA-804EE1B176BA}"/>
    <hyperlink ref="M962" r:id="rId916" xr:uid="{40D74541-3D00-4C87-ADE9-EFF2F5381642}"/>
    <hyperlink ref="M963" r:id="rId917" xr:uid="{4C9CF172-9B2D-45BA-A2B5-8D5B4C63EE48}"/>
    <hyperlink ref="M964" r:id="rId918" xr:uid="{0AF837ED-4D3C-45E6-9888-4745FF8F9572}"/>
    <hyperlink ref="M965" r:id="rId919" xr:uid="{E77DF57C-FAF2-4749-9739-916F82C04214}"/>
    <hyperlink ref="M966" r:id="rId920" xr:uid="{2510266F-4CED-4127-9B04-96CC178261BA}"/>
    <hyperlink ref="M967" r:id="rId921" xr:uid="{DB2BFA66-F797-41EA-8A5F-5DA18BFC2C0E}"/>
    <hyperlink ref="M968" r:id="rId922" xr:uid="{59D0802A-B06D-47F4-BA2E-072C6DB3D4A8}"/>
    <hyperlink ref="M969" r:id="rId923" xr:uid="{9AC2D3CA-CB02-4936-81C0-9461C46A112C}"/>
    <hyperlink ref="M970" r:id="rId924" xr:uid="{4D525A7D-FEF0-4F57-8E27-E25FEFF54739}"/>
    <hyperlink ref="M971" r:id="rId925" xr:uid="{0186F4B1-0B63-4AE9-BBA9-85F48655B648}"/>
    <hyperlink ref="M972" r:id="rId926" xr:uid="{A8866B31-268B-4C04-A849-ECE561218A5A}"/>
    <hyperlink ref="M973" r:id="rId927" xr:uid="{96CE91D8-8B40-4F9E-836A-984D26DBC5F8}"/>
    <hyperlink ref="M974" r:id="rId928" xr:uid="{31E4D55F-D0CD-469B-BA5B-E4B3D84C3D79}"/>
    <hyperlink ref="M975" r:id="rId929" xr:uid="{E0C4D4EA-B7B0-4B2F-981B-B940388B49C8}"/>
    <hyperlink ref="M976" r:id="rId930" xr:uid="{077C7456-833B-4A3F-90A5-8A70C3E8A520}"/>
    <hyperlink ref="M978" r:id="rId931" xr:uid="{48E90F4F-0781-4A78-B17F-0E3329C2FE43}"/>
    <hyperlink ref="M979" r:id="rId932" xr:uid="{6A2C7FD0-9115-47E2-AFE8-1C433DDDAAC7}"/>
    <hyperlink ref="M980" r:id="rId933" xr:uid="{B27ACCEE-116F-4546-A46D-2074B9088094}"/>
    <hyperlink ref="M982" r:id="rId934" xr:uid="{7802E208-FBF2-46E4-AA94-5553F9360FB4}"/>
    <hyperlink ref="M983" r:id="rId935" xr:uid="{D8C48367-AF18-4C10-8321-CA71F707CFE9}"/>
    <hyperlink ref="M984" r:id="rId936" xr:uid="{BE3470EC-DE70-4E47-96B4-FBA31C38F259}"/>
    <hyperlink ref="M985" r:id="rId937" xr:uid="{AA625C2C-1A74-46AA-806B-F6818DF3D12E}"/>
    <hyperlink ref="M986" r:id="rId938" xr:uid="{4831F65D-01AD-4144-93F3-CC4D258929F1}"/>
    <hyperlink ref="M988" r:id="rId939" xr:uid="{2B33001B-B22C-47DF-9E04-3BB81352AE10}"/>
    <hyperlink ref="M990" r:id="rId940" xr:uid="{8AD9C478-D77D-4422-8B9F-682413732E16}"/>
    <hyperlink ref="M992" r:id="rId941" xr:uid="{7B1FADE2-552B-4969-97BB-5463CE097DAE}"/>
    <hyperlink ref="M989" r:id="rId942" xr:uid="{DF298EBD-AEE7-43C0-9886-41836ECE620B}"/>
    <hyperlink ref="M991" r:id="rId943" xr:uid="{A4DCA169-6D87-4778-ABC9-3E746B875C0E}"/>
    <hyperlink ref="M993" r:id="rId944" xr:uid="{67E4ACCF-C8BB-4039-A7C8-9EA22062D85C}"/>
    <hyperlink ref="M994" r:id="rId945" xr:uid="{17AC605E-F2F2-478F-B092-F73595D43A36}"/>
    <hyperlink ref="M995" r:id="rId946" xr:uid="{55306BE4-34D6-4E06-AE06-B8FF82B542F2}"/>
    <hyperlink ref="M996" r:id="rId947" xr:uid="{BE98FC90-7A66-458D-A341-1F9637220745}"/>
    <hyperlink ref="M997" r:id="rId948" xr:uid="{1FFC0690-9DD2-48A8-9AC6-314F749AC33E}"/>
    <hyperlink ref="M998" r:id="rId949" xr:uid="{8C100F36-57C9-4D22-8B9E-0F0803519075}"/>
    <hyperlink ref="M999" r:id="rId950" xr:uid="{5D71280D-7A30-4425-80E3-7DC1271DD528}"/>
    <hyperlink ref="M1001" r:id="rId951" xr:uid="{91E3D06E-6A29-439A-9EB4-A2CE0A6FC1C6}"/>
    <hyperlink ref="M1002" r:id="rId952" xr:uid="{9E1C6305-6849-41A0-AE99-454561E88341}"/>
    <hyperlink ref="M1004" r:id="rId953" xr:uid="{EAC8959B-A786-44B2-BDF6-166FD5411597}"/>
    <hyperlink ref="M1005" r:id="rId954" xr:uid="{A2D8894C-869D-420A-AE8D-E44D04422FFB}"/>
    <hyperlink ref="M1007" r:id="rId955" xr:uid="{AC2880BA-A0B3-4D10-BAC8-96EE7F68D578}"/>
    <hyperlink ref="M1008" r:id="rId956" xr:uid="{2C70CE2D-D08B-48A7-A17D-F9170574D52D}"/>
    <hyperlink ref="M1010" r:id="rId957" xr:uid="{D57FE248-1FB5-4FCC-9A3F-20DD394CAEE3}"/>
    <hyperlink ref="M1011" r:id="rId958" xr:uid="{7E58FCD2-EB27-4D7A-9563-1568C311CE90}"/>
    <hyperlink ref="M1012" r:id="rId959" xr:uid="{6A613B56-9859-450B-A256-A7C0C28288AD}"/>
    <hyperlink ref="M1013" r:id="rId960" xr:uid="{FC274EE7-B2D8-4E38-8751-14479FE8661B}"/>
    <hyperlink ref="M1014" r:id="rId961" xr:uid="{157FE883-03D7-4EB3-BEC0-9E193D656C07}"/>
    <hyperlink ref="M1015" r:id="rId962" xr:uid="{CC5B7FB6-7D05-4D40-83AD-DB1AF5FBC370}"/>
    <hyperlink ref="M1016" r:id="rId963" xr:uid="{113A1030-D10B-41B3-9A57-8C430B3B0331}"/>
    <hyperlink ref="M1017" r:id="rId964" xr:uid="{908B1A33-08B4-468C-8404-E6C90C93DA0E}"/>
    <hyperlink ref="M1019" r:id="rId965" xr:uid="{BBEBCE77-8573-4335-9C97-246C36807C81}"/>
    <hyperlink ref="M1020" r:id="rId966" xr:uid="{B9837E5A-8E22-4FB0-AB60-AB50EC668D2A}"/>
    <hyperlink ref="M1021" r:id="rId967" xr:uid="{DB3B01C0-56AA-4D65-935D-9F8EDF97B9B1}"/>
    <hyperlink ref="M1022" r:id="rId968" xr:uid="{8C0CBA02-2C37-4516-B92F-6E04499675D0}"/>
    <hyperlink ref="M1023" r:id="rId969" xr:uid="{52556BA9-605C-4F4B-AE4D-ED5E8EB00E5C}"/>
    <hyperlink ref="M1024" r:id="rId970" xr:uid="{5ACFC5C2-CB49-4D76-9280-27D37B7B3012}"/>
    <hyperlink ref="M1026" r:id="rId971" xr:uid="{160C8D32-EE69-4AE6-84FA-77A55FBCBF0B}"/>
    <hyperlink ref="M1027" r:id="rId972" xr:uid="{180B97FF-630D-4C59-B3F3-D5953257AD1E}"/>
    <hyperlink ref="M1028" r:id="rId973" xr:uid="{3EAE5054-FCCF-4136-8C34-163789AAE43C}"/>
    <hyperlink ref="M1029" r:id="rId974" xr:uid="{1EF8C108-2074-4DF1-9FC8-06081BDCB138}"/>
    <hyperlink ref="M1030" r:id="rId975" xr:uid="{3C360171-3D9A-4E56-B08D-9FFD54157FEF}"/>
    <hyperlink ref="M1031" r:id="rId976" xr:uid="{78775B27-2B8F-469F-AC93-4FC212366F3B}"/>
    <hyperlink ref="M1032" r:id="rId977" xr:uid="{D4605676-369A-4AA0-B184-8C51D722672E}"/>
    <hyperlink ref="M1034" r:id="rId978" xr:uid="{EF323BE7-09BB-48A9-AB70-AB511FF8175C}"/>
    <hyperlink ref="M1035" r:id="rId979" xr:uid="{CA8EF9C4-DAC8-4F43-810C-F6B46C4FC0BA}"/>
    <hyperlink ref="M1036" r:id="rId980" xr:uid="{5E805863-AC6E-494A-821C-D70E9C81C8A9}"/>
    <hyperlink ref="M1037" r:id="rId981" xr:uid="{29464594-E4BA-4BB2-A1BD-BBBFF5E35D4D}"/>
    <hyperlink ref="M1038" r:id="rId982" xr:uid="{09AA7C4C-E254-4E4E-A4AF-A78E1ABB2281}"/>
    <hyperlink ref="M1039" r:id="rId983" xr:uid="{F7F2E0A9-C25F-41D0-B6C9-E52DF37A0631}"/>
    <hyperlink ref="M1041" r:id="rId984" xr:uid="{E6A799B1-6C8B-4598-B262-9FC42474ECE3}"/>
    <hyperlink ref="M1042" r:id="rId985" xr:uid="{A73C1408-FA43-4ED4-9DF2-86E14234AED9}"/>
    <hyperlink ref="M1043" r:id="rId986" xr:uid="{4E2C2953-7D6C-4E4E-97D7-7006359AB593}"/>
    <hyperlink ref="M1044" r:id="rId987" xr:uid="{807EB047-D713-4F1D-8483-94AC16000063}"/>
    <hyperlink ref="M1046" r:id="rId988" xr:uid="{B4E71EB8-BABE-4088-8FE8-809F2A9826B9}"/>
    <hyperlink ref="M1047" r:id="rId989" xr:uid="{C53FCC0E-07DC-422E-AD27-14C17E5CFDF5}"/>
    <hyperlink ref="M1049" r:id="rId990" xr:uid="{68596589-27A1-481E-B97D-A2E196F497C7}"/>
    <hyperlink ref="M1051" r:id="rId991" xr:uid="{83A1CC88-2932-4088-9166-3F6BC26F92D8}"/>
    <hyperlink ref="M1054" r:id="rId992" xr:uid="{F1815322-97DC-40D7-AF47-0DB139A1D516}"/>
    <hyperlink ref="M1056" r:id="rId993" xr:uid="{80532CAC-F9A9-44D5-91A0-9B80A98FFAF5}"/>
    <hyperlink ref="M1057" r:id="rId994" xr:uid="{F27612F7-F13B-4CB2-A351-406933B3A59D}"/>
    <hyperlink ref="M1058" r:id="rId995" xr:uid="{1ACD42CC-1AE0-416C-A712-3C6D8BBED419}"/>
    <hyperlink ref="M1059" r:id="rId996" xr:uid="{2950093C-7556-4137-84AE-1B316803D9EB}"/>
    <hyperlink ref="M1060" r:id="rId997" xr:uid="{D7E83EE8-503B-4576-BC5C-F0DB22096E57}"/>
    <hyperlink ref="M1061" r:id="rId998" xr:uid="{B9082CE4-4A4A-4D50-A501-2B9E4F0BBFC4}"/>
    <hyperlink ref="M1063" r:id="rId999" xr:uid="{D562F078-9DDE-4753-B151-B2F85E24292C}"/>
    <hyperlink ref="M1064" r:id="rId1000" xr:uid="{56421349-9CE8-4125-AC4B-59017C3CC227}"/>
    <hyperlink ref="M1065" r:id="rId1001" xr:uid="{512C79D1-2F85-4B9E-86BA-F057E1149A1F}"/>
    <hyperlink ref="M1067" r:id="rId1002" xr:uid="{B3B32E83-65A4-458E-AFBD-930D4AAF08BB}"/>
    <hyperlink ref="M1068" r:id="rId1003" xr:uid="{FE0AC350-5DC4-4AF8-8FEF-F85EEAEB9EFC}"/>
    <hyperlink ref="M1070" r:id="rId1004" xr:uid="{49C0B979-7363-4ABE-8C75-7071145ACC56}"/>
    <hyperlink ref="M1072" r:id="rId1005" xr:uid="{ECEBCFC4-8DB1-4B93-BD4C-5D3C7C7B8A9A}"/>
    <hyperlink ref="M1076" r:id="rId1006" xr:uid="{A9B3CBDF-32B8-4F03-9F8F-E7AED3028357}"/>
    <hyperlink ref="M1077" r:id="rId1007" xr:uid="{ACBFC227-070B-41C3-8F93-6B13FA878693}"/>
    <hyperlink ref="M1079" r:id="rId1008" xr:uid="{57DDAC8F-E6B1-4662-9D0C-4685077226A5}"/>
    <hyperlink ref="M1080" r:id="rId1009" xr:uid="{D3790D6D-60D1-4C9B-9E26-6C23336E7E79}"/>
    <hyperlink ref="M1085" r:id="rId1010" xr:uid="{CE709832-AAD7-496B-BE06-B8A6012A00FA}"/>
    <hyperlink ref="M1086" r:id="rId1011" xr:uid="{8B3EE4B7-9A76-4516-8917-E83D4E587FFC}"/>
    <hyperlink ref="M1087" r:id="rId1012" xr:uid="{6F3778B0-6980-42DF-958F-D965422D00FA}"/>
    <hyperlink ref="M1089" r:id="rId1013" xr:uid="{5DB442B2-A6E9-4B12-8A5D-CEA9468B9B3E}"/>
    <hyperlink ref="M1090" r:id="rId1014" xr:uid="{9752A88F-C753-43A9-899D-4FB7AEAF7F5B}"/>
    <hyperlink ref="M1093" r:id="rId1015" xr:uid="{0708280C-C841-4721-9575-00226C3F27D2}"/>
    <hyperlink ref="M1095" r:id="rId1016" xr:uid="{1C396C49-056B-4ABD-A04A-14A1460E7A94}"/>
    <hyperlink ref="M1096" r:id="rId1017" xr:uid="{8DFAC4A1-F9A4-4AD9-BF7A-DE66D3E07F39}"/>
    <hyperlink ref="M1097" r:id="rId1018" xr:uid="{FCF1CAD9-C8A4-4326-BA78-AAA6DB5DBFD9}"/>
    <hyperlink ref="M1099" r:id="rId1019" xr:uid="{228D4B45-9D87-49D5-A498-18A857AF2DCA}"/>
    <hyperlink ref="M1101" r:id="rId1020" xr:uid="{0D2E6AE0-3220-418E-AB46-342A4FC012AC}"/>
    <hyperlink ref="M1103" r:id="rId1021" xr:uid="{21C3B9D1-5FE4-41E1-A38D-2A61312760E4}"/>
    <hyperlink ref="M1104" r:id="rId1022" xr:uid="{FC088874-C53D-45B0-8CB4-39BE4C228032}"/>
    <hyperlink ref="M1105" r:id="rId1023" xr:uid="{AF800684-644C-47AD-9863-69F1375A787F}"/>
    <hyperlink ref="M1107" r:id="rId1024" xr:uid="{BAB44EA4-62E7-44BB-8959-FD6E359DADA4}"/>
    <hyperlink ref="M1108" r:id="rId1025" xr:uid="{6A02D1BB-5457-4625-8C4F-D384DB77F9E7}"/>
    <hyperlink ref="M1109" r:id="rId1026" xr:uid="{14A91A1E-5436-4FB4-A054-5BD6D8A4D68B}"/>
    <hyperlink ref="M1110" r:id="rId1027" xr:uid="{98C3B33E-62F6-489A-9C56-64BB28765534}"/>
    <hyperlink ref="M1112" r:id="rId1028" xr:uid="{86569ADA-FF92-4614-B989-F7B0B57387D1}"/>
    <hyperlink ref="M1113" r:id="rId1029" xr:uid="{AE2AF3AF-E0B0-4A33-94B0-BB199E2263F2}"/>
    <hyperlink ref="M1114" r:id="rId1030" xr:uid="{DA2FB00A-78D7-402B-8745-0254EED5C0A3}"/>
    <hyperlink ref="M1115" r:id="rId1031" xr:uid="{DF2883A5-A8BC-4B9E-A3BC-DD039B9CE7D1}"/>
    <hyperlink ref="M1117" r:id="rId1032" xr:uid="{B6A5CAEB-1CAC-48B6-B00C-37B70861F4A3}"/>
    <hyperlink ref="M1119" r:id="rId1033" xr:uid="{E6A38BD0-9156-4194-A72F-A1056D201B64}"/>
    <hyperlink ref="M1120" r:id="rId1034" xr:uid="{526A1EF3-5B19-484E-9A9C-62FB72FA6DAF}"/>
    <hyperlink ref="M1123" r:id="rId1035" xr:uid="{38F41EE1-BF15-4133-9A5C-A182C36B3E22}"/>
    <hyperlink ref="M1124" r:id="rId1036" xr:uid="{B8264810-87E7-4525-B0B9-093ABF0BC26E}"/>
    <hyperlink ref="M1127" r:id="rId1037" xr:uid="{CE17396C-DDEE-44AB-83A6-F1DE274C4C16}"/>
    <hyperlink ref="M1129" r:id="rId1038" xr:uid="{96F019F5-0B77-4246-93AB-371968263A5F}"/>
    <hyperlink ref="M1133" r:id="rId1039" xr:uid="{F986F115-53D2-4316-89D4-2B22BBD8E4B6}"/>
    <hyperlink ref="M1134" r:id="rId1040" xr:uid="{83AC5B51-CD3F-4C37-B4C2-B9F1B31E9D6D}"/>
    <hyperlink ref="M1136" r:id="rId1041" xr:uid="{B11E1508-D58F-4924-BDC2-452CCFFF24B8}"/>
    <hyperlink ref="M1137" r:id="rId1042" xr:uid="{DCF71D33-AB22-41F5-8D9B-CF0BB298AE8B}"/>
    <hyperlink ref="M1138" r:id="rId1043" xr:uid="{9CDCA1D2-9159-4AA3-96E2-FD9667EE8C06}"/>
    <hyperlink ref="M1139" r:id="rId1044" xr:uid="{1E08A54E-B25E-4DB7-A7DC-6C14721C5B9A}"/>
    <hyperlink ref="M1140" r:id="rId1045" xr:uid="{5C28FF58-5351-4EDD-B316-EBD8364FE65F}"/>
    <hyperlink ref="M1142" r:id="rId1046" xr:uid="{9F78D602-14CB-48BE-87CE-6C2D171C7D84}"/>
    <hyperlink ref="M1143" r:id="rId1047" xr:uid="{C39C4393-2BAA-464D-8470-0B8577CD2686}"/>
    <hyperlink ref="M1144" r:id="rId1048" xr:uid="{B6D85127-79A7-4C49-8025-1F4D3AFAC608}"/>
    <hyperlink ref="M1146" r:id="rId1049" xr:uid="{D93486A4-F1ED-411A-B3FB-4D83EFB846C7}"/>
    <hyperlink ref="M1147" r:id="rId1050" xr:uid="{3DD677C2-BA30-4040-A4D2-B1D395A687FE}"/>
    <hyperlink ref="M1149" r:id="rId1051" xr:uid="{BDAD5488-4A47-4845-A395-A8857C3494E6}"/>
    <hyperlink ref="M1150" r:id="rId1052" xr:uid="{77B17CFF-E261-492B-9B9A-3004BD84F9FD}"/>
    <hyperlink ref="M1152" r:id="rId1053" xr:uid="{E992C39A-2A8A-49F6-A411-E9E29FE47F9F}"/>
    <hyperlink ref="M1153" r:id="rId1054" xr:uid="{CBE30AD8-667F-4BF1-99F9-39A17081AD87}"/>
    <hyperlink ref="M1154" r:id="rId1055" xr:uid="{6133C2AB-AF9D-4B82-847B-F8FDEAA7389C}"/>
    <hyperlink ref="M1155" r:id="rId1056" xr:uid="{12B55A72-2DE0-48B9-B146-A152771E70EB}"/>
    <hyperlink ref="M1156" r:id="rId1057" xr:uid="{9FA3E999-A2A2-4CD6-8FA8-03D93D775528}"/>
    <hyperlink ref="M1157" r:id="rId1058" xr:uid="{C2F55E4F-607C-44BB-8AB9-B65BC09044D6}"/>
    <hyperlink ref="M1158" r:id="rId1059" xr:uid="{FF66E9C6-6EEE-48B1-B198-EC807E852ADF}"/>
    <hyperlink ref="M1159" r:id="rId1060" xr:uid="{93466BAF-0B98-4CA1-B68B-8353E8EA5668}"/>
    <hyperlink ref="M1160" r:id="rId1061" xr:uid="{4BDD2D2B-2C71-4C80-9B00-D4E1CA9718FE}"/>
    <hyperlink ref="M1161" r:id="rId1062" xr:uid="{6186B07C-54FE-4D05-B7D9-4A77E0D98863}"/>
    <hyperlink ref="M1162" r:id="rId1063" xr:uid="{D200405E-624D-4D97-BFCD-5EDEBBE03278}"/>
    <hyperlink ref="M1163" r:id="rId1064" xr:uid="{35577E0B-5868-469F-A3DC-AA7E3BB650FE}"/>
    <hyperlink ref="M1165" r:id="rId1065" xr:uid="{2EF9D086-FACF-4A7D-878F-2B32FCE4F9B2}"/>
    <hyperlink ref="M1166" r:id="rId1066" xr:uid="{72968C45-B04A-40A6-BD4D-3928A5A5C055}"/>
    <hyperlink ref="M1167" r:id="rId1067" xr:uid="{3C674EC3-4A20-4C32-BBD8-B5D96F29B5DA}"/>
    <hyperlink ref="M1169" r:id="rId1068" xr:uid="{EDDF1A3A-772A-4608-A76D-A7BFA7B55746}"/>
    <hyperlink ref="M1170" r:id="rId1069" xr:uid="{737A2B0D-5157-460D-9C33-F5199E418760}"/>
    <hyperlink ref="M1172" r:id="rId1070" xr:uid="{EE46C310-DD18-4398-BAA8-0AF1F9D886DC}"/>
    <hyperlink ref="M1173" r:id="rId1071" xr:uid="{481E6A8C-EAA1-47E5-9B90-4DDB2C70730A}"/>
    <hyperlink ref="M1175" r:id="rId1072" xr:uid="{DC795D72-B255-42F2-8043-82AB19B6293C}"/>
    <hyperlink ref="M1176" r:id="rId1073" xr:uid="{20F9F107-DBF8-4331-AF2C-6A07BDF63559}"/>
    <hyperlink ref="M1178" r:id="rId1074" xr:uid="{496A70F0-0FB4-4B15-9405-83443BB2FA43}"/>
    <hyperlink ref="M1179" r:id="rId1075" xr:uid="{8DDBD147-2723-4DAC-96BC-AF33C1ABBB17}"/>
    <hyperlink ref="M1180" r:id="rId1076" xr:uid="{9FD55057-373D-45CB-9838-B267C35B854E}"/>
    <hyperlink ref="M1187" r:id="rId1077" xr:uid="{D3A69F5C-7628-460A-B4E0-E3D9073235E0}"/>
    <hyperlink ref="M1188" r:id="rId1078" xr:uid="{081D75CB-F263-4A70-A374-A71B1EF9E333}"/>
    <hyperlink ref="M1189" r:id="rId1079" xr:uid="{EC2046BE-BF27-4098-8983-7CCED801A554}"/>
    <hyperlink ref="M1190" r:id="rId1080" xr:uid="{9D9B69A4-377F-40D8-A401-3AAB55598DD1}"/>
    <hyperlink ref="M1191" r:id="rId1081" xr:uid="{6824FB45-2555-4F11-A007-9627486473BB}"/>
    <hyperlink ref="M1192" r:id="rId1082" xr:uid="{91EC46CA-0FD9-4778-B0A8-3616828F7D5D}"/>
    <hyperlink ref="M1194" r:id="rId1083" xr:uid="{8A29F4B3-D7BB-4681-BE7D-BD2DDD3362A4}"/>
    <hyperlink ref="M1196" r:id="rId1084" xr:uid="{7B76FCA9-3B60-48E4-BDD2-11310E53B8C2}"/>
    <hyperlink ref="M1197" r:id="rId1085" xr:uid="{B72ABF5D-879D-4737-BC76-E66F14961FE4}"/>
    <hyperlink ref="M1199" r:id="rId1086" xr:uid="{8EF0E87C-B9C6-46BB-B9CD-C1AB369CF229}"/>
    <hyperlink ref="M1200" r:id="rId1087" xr:uid="{EDB1B089-6782-4F4D-B168-9648BA9026C0}"/>
    <hyperlink ref="M1202" r:id="rId1088" xr:uid="{49A4FEBE-6CBA-43A6-8879-B5301DF8D50C}"/>
    <hyperlink ref="M1204" r:id="rId1089" xr:uid="{7916519A-9C51-44DE-A03A-0E2C26B90F79}"/>
    <hyperlink ref="M1206" r:id="rId1090" xr:uid="{CE764B9F-B752-4BF9-A743-311913A480CB}"/>
    <hyperlink ref="M1207" r:id="rId1091" xr:uid="{11FEADCE-498C-4511-AE17-606E7D9F4FD0}"/>
    <hyperlink ref="M1209" r:id="rId1092" xr:uid="{4A36AC2C-6EE2-4061-8E22-E14833DC4BDB}"/>
    <hyperlink ref="M1210" r:id="rId1093" location="/product/A802-10" xr:uid="{0853F9A9-310B-4C42-B633-8951F8FA7079}"/>
    <hyperlink ref="M1211" r:id="rId1094" location="/product/A801-10" xr:uid="{57DD0472-55B8-42FF-9FF9-E1689083B236}"/>
    <hyperlink ref="M1212" r:id="rId1095" location="/product/A822-10" xr:uid="{F078927F-4C5C-472C-B2EA-40E47C842F17}"/>
    <hyperlink ref="M1213" r:id="rId1096" location="/product/A831-10" xr:uid="{AC45ADD7-B582-4029-A3E9-A30E27CBC4E1}"/>
    <hyperlink ref="M1214" r:id="rId1097" location="/product/A832-10" xr:uid="{F92643CB-3361-4C70-95EE-DA8B468E7CA7}"/>
    <hyperlink ref="M1215" r:id="rId1098" location="/product/A841-10" xr:uid="{0A27395A-173F-445E-AD81-8452D16CE812}"/>
    <hyperlink ref="M1216" r:id="rId1099" location="/product/A842-10" xr:uid="{3D34BBCD-3C7B-427F-ADA9-B8E234C7EDE6}"/>
    <hyperlink ref="M1217" r:id="rId1100" location="/product/A851-10" xr:uid="{CC069055-70E8-415C-9178-5139723FBA47}"/>
    <hyperlink ref="M1218" r:id="rId1101" location="/product/A852-10" xr:uid="{3046F792-1039-42C4-AA42-61688AA5AEC1}"/>
    <hyperlink ref="M1208" r:id="rId1102" xr:uid="{878BD421-1744-4162-BAA9-25EA8AF56CF0}"/>
    <hyperlink ref="M1220" r:id="rId1103" xr:uid="{97404303-FC9C-4DA5-BD85-95D63D1F31CC}"/>
    <hyperlink ref="M1221" r:id="rId1104" xr:uid="{DF4724CF-C18C-4A1C-A15B-68C214A80E0F}"/>
    <hyperlink ref="M1222" r:id="rId1105" xr:uid="{646087D8-AE14-4869-BA73-F24AE9E9E89D}"/>
    <hyperlink ref="M1223" r:id="rId1106" xr:uid="{B1AD38DA-7D2D-49AF-B023-C52B560E0C35}"/>
    <hyperlink ref="M1225" r:id="rId1107" xr:uid="{7B4F1289-9642-46D9-B5F3-EA39C1D6C537}"/>
    <hyperlink ref="M1226" r:id="rId1108" xr:uid="{9AD64EF2-1329-47FA-94B7-64339EA684D2}"/>
    <hyperlink ref="M1229" r:id="rId1109" xr:uid="{6D35EA02-99BE-4060-8F90-A07BD3DCEAE9}"/>
    <hyperlink ref="M1231" r:id="rId1110" xr:uid="{BE17613A-754E-4482-B15D-C9F011C25AB2}"/>
    <hyperlink ref="M1232" r:id="rId1111" xr:uid="{2C8E9D8A-9955-4CB0-9D43-EAA578048FBA}"/>
    <hyperlink ref="M1234" r:id="rId1112" xr:uid="{01D27CAE-98A1-43FC-A88C-2761DEF34AD0}"/>
    <hyperlink ref="M1235" r:id="rId1113" xr:uid="{63818234-C1E9-4128-93B9-A26847EC00E8}"/>
    <hyperlink ref="M1236" r:id="rId1114" xr:uid="{3166AF40-1B20-46CD-8999-6682D3B08237}"/>
    <hyperlink ref="M1237" r:id="rId1115" xr:uid="{5197E569-2D7D-4E65-90B5-E4182558C915}"/>
    <hyperlink ref="M1238" r:id="rId1116" xr:uid="{F7540C7D-BAD3-411B-A748-E86AC3F13C9C}"/>
    <hyperlink ref="M1239" r:id="rId1117" xr:uid="{0DC6A13D-DA40-43BA-A7D8-7629D663E429}"/>
    <hyperlink ref="M1240" r:id="rId1118" xr:uid="{465BA723-52A5-4AED-9FC4-D9619BF108ED}"/>
    <hyperlink ref="M1241" r:id="rId1119" xr:uid="{88C8A2B2-8326-4521-916A-B1C3AB14A1C3}"/>
    <hyperlink ref="M1242" r:id="rId1120" xr:uid="{DD9BBA85-4B6B-4677-9A30-48F540721837}"/>
    <hyperlink ref="M1243" r:id="rId1121" xr:uid="{4444793B-88DC-4004-9251-59069CCC6BE8}"/>
    <hyperlink ref="M1244" r:id="rId1122" xr:uid="{7CAE59F5-BD7F-452F-9861-5C0EB2BF2CB4}"/>
    <hyperlink ref="M1246" r:id="rId1123" xr:uid="{20429FC7-BCE0-4F12-ACE8-30D8464C77B8}"/>
    <hyperlink ref="M1248" r:id="rId1124" xr:uid="{A0944A8F-861E-4D9B-918E-A535EAADE800}"/>
    <hyperlink ref="M1250" r:id="rId1125" xr:uid="{441E75F2-E666-4B31-95B8-489882B6C933}"/>
    <hyperlink ref="M1252" r:id="rId1126" xr:uid="{FEC814F7-77B1-44AE-88CF-4317AC5D1F78}"/>
    <hyperlink ref="M1253" r:id="rId1127" xr:uid="{7C0FC90B-FD46-4BCB-91E4-650FD16ADEC9}"/>
    <hyperlink ref="M1254" r:id="rId1128" xr:uid="{AB85AE2B-4C77-4BDE-8225-77DECEB00019}"/>
    <hyperlink ref="M1255" r:id="rId1129" xr:uid="{81AE0ECD-BA1F-47BB-9A07-EED5489598E4}"/>
    <hyperlink ref="M1258" r:id="rId1130" xr:uid="{0B26AE8A-B280-4103-93F9-61D5B3514F0F}"/>
    <hyperlink ref="M1259" r:id="rId1131" xr:uid="{7A896B48-EDEF-4B01-9DFD-6AEACBFE2829}"/>
    <hyperlink ref="M1261" r:id="rId1132" xr:uid="{E5A6194E-B8BB-4BFE-B106-4930B88A0655}"/>
    <hyperlink ref="M1262" r:id="rId1133" xr:uid="{79F10A8C-3D50-46F2-AC0C-B9CD8FF49F94}"/>
    <hyperlink ref="M1264" r:id="rId1134" xr:uid="{8D2171D7-7214-43BD-A1AD-A31F8CDB4A01}"/>
    <hyperlink ref="M1265" r:id="rId1135" xr:uid="{A0CA605C-68D2-40EB-838E-FF2CB796CE63}"/>
    <hyperlink ref="M1263" r:id="rId1136" xr:uid="{7316D21C-C0A9-48B3-B519-3CC9D63C0B58}"/>
    <hyperlink ref="M1266" r:id="rId1137" xr:uid="{22530D93-2F66-49A9-BCD7-7D6F733C4B23}"/>
    <hyperlink ref="M1267" r:id="rId1138" xr:uid="{03AAC32E-F7D9-406D-A422-1DACCA2F0A58}"/>
    <hyperlink ref="M1268" r:id="rId1139" xr:uid="{579C1E34-B356-4402-B907-F708648BCFD4}"/>
    <hyperlink ref="M1269" r:id="rId1140" xr:uid="{EECEBA87-A9C3-4847-AF8C-F4D9D19CC622}"/>
    <hyperlink ref="M1271" r:id="rId1141" xr:uid="{91D1FDD5-5E1C-41B6-BE1B-512B07A09110}"/>
    <hyperlink ref="M1273" r:id="rId1142" xr:uid="{62FF49CE-2237-4091-920A-28F6CA05FA4C}"/>
    <hyperlink ref="M1274" r:id="rId1143" xr:uid="{EA89076C-8E6C-4C73-89F7-94366A7077C2}"/>
    <hyperlink ref="M1275" r:id="rId1144" xr:uid="{B75C5ADE-74A3-4E60-B561-14F63740B571}"/>
    <hyperlink ref="M1276" r:id="rId1145" xr:uid="{ABADD232-179D-4A9B-9EDE-14A3DA2B2173}"/>
    <hyperlink ref="M1277" r:id="rId1146" xr:uid="{39C49251-E9F2-48A6-A729-62F34999D219}"/>
    <hyperlink ref="M1278" r:id="rId1147" xr:uid="{0D8B4FC7-EC6D-4FAF-A40A-20529773FE38}"/>
    <hyperlink ref="M1279" r:id="rId1148" xr:uid="{49A2A019-B56A-4C7E-A288-95DCF7DA9BD5}"/>
    <hyperlink ref="M1280" r:id="rId1149" xr:uid="{3D22E63C-A004-4C1C-A54A-642F1D3D7262}"/>
    <hyperlink ref="M1281" r:id="rId1150" xr:uid="{F9238E38-0016-46B7-8DE5-5B4939DC9F6C}"/>
    <hyperlink ref="M1282" r:id="rId1151" xr:uid="{2E754D1B-36B8-4B22-8874-E4E076D7142F}"/>
    <hyperlink ref="M1283" r:id="rId1152" xr:uid="{8BA418ED-5FB0-4235-B5DA-B53562C78ED2}"/>
    <hyperlink ref="M1284" r:id="rId1153" xr:uid="{695619D1-A937-44F9-A848-5B4E18F59BD5}"/>
    <hyperlink ref="M1286" r:id="rId1154" xr:uid="{E14CC2D9-4A94-4F3C-82BB-F2DF56D98993}"/>
    <hyperlink ref="M1287" r:id="rId1155" xr:uid="{2CFE3BBA-7D05-4907-B0EA-779FE05E29D8}"/>
    <hyperlink ref="M1288" r:id="rId1156" xr:uid="{8F05F04F-8BCB-4ECD-92D7-2B09915A690C}"/>
    <hyperlink ref="M1289" r:id="rId1157" xr:uid="{E22D3A7F-9A6B-4AC6-B752-150C098D8950}"/>
    <hyperlink ref="M1290" r:id="rId1158" xr:uid="{3ACF05B8-584A-4EAC-B387-79AE0BC07753}"/>
    <hyperlink ref="M1291" r:id="rId1159" xr:uid="{35FD992C-DD8F-4599-98DD-F4F2CC616737}"/>
    <hyperlink ref="M1293" r:id="rId1160" xr:uid="{212CEC7A-35DD-421B-9C81-411298A7F89F}"/>
    <hyperlink ref="M1294" r:id="rId1161" xr:uid="{362252D5-8A4A-4424-AA9F-64C37E42BA68}"/>
    <hyperlink ref="M1296" r:id="rId1162" xr:uid="{3462A246-555B-484F-B8F4-3F401DC4CB7F}"/>
    <hyperlink ref="M1297" r:id="rId1163" xr:uid="{9C703268-D353-4CED-A9E8-BF63EF79FF6B}"/>
    <hyperlink ref="M1298" r:id="rId1164" xr:uid="{FF251267-09B9-45F7-A0FB-FAF98274D8A4}"/>
    <hyperlink ref="M1299" r:id="rId1165" xr:uid="{FB03E822-EC2A-4175-BB19-C2F5B677A837}"/>
    <hyperlink ref="M1300" r:id="rId1166" xr:uid="{0CC226CB-51EE-4991-A2E4-43ECB0773E03}"/>
    <hyperlink ref="M1301" r:id="rId1167" xr:uid="{54978BC6-D1AB-418E-B8BF-BC058AE892CF}"/>
    <hyperlink ref="M1302" r:id="rId1168" xr:uid="{01742B96-5AF8-49C9-94DA-C6C9025AD94E}"/>
    <hyperlink ref="M1304" r:id="rId1169" xr:uid="{172C5666-FA9D-49C9-8860-1680B1251B84}"/>
    <hyperlink ref="M1305" r:id="rId1170" xr:uid="{F089C658-313C-4E5B-8E62-45834B01AC13}"/>
    <hyperlink ref="M1306" r:id="rId1171" xr:uid="{7DA78B83-2DE4-4CA3-828D-2180C9BDB2A1}"/>
    <hyperlink ref="M1307" r:id="rId1172" xr:uid="{ED6A6F62-3171-4FB4-8EA0-FDEE73AB3F42}"/>
    <hyperlink ref="M1308" r:id="rId1173" xr:uid="{5EF5F519-F3CF-4BF4-943D-91FCDC2AEB46}"/>
    <hyperlink ref="M1309" r:id="rId1174" xr:uid="{716A17C3-C4AA-459F-9FB6-71D295790BBD}"/>
    <hyperlink ref="M1310" r:id="rId1175" xr:uid="{3E6AFC4F-39AB-4574-B53C-4A34F86937C8}"/>
    <hyperlink ref="M1311" r:id="rId1176" xr:uid="{5CF7F4FE-F6F5-45DA-BA69-A25051E6BB4D}"/>
    <hyperlink ref="M1312" r:id="rId1177" xr:uid="{5E583520-0E84-4423-AAF9-01965FABE877}"/>
    <hyperlink ref="M1313" r:id="rId1178" xr:uid="{226E5EF1-A7C1-4E02-82C0-E3D398C8A841}"/>
    <hyperlink ref="M1314" r:id="rId1179" xr:uid="{DF815011-B3A5-4BA1-8E5C-72499B1CAFEC}"/>
    <hyperlink ref="M1316" r:id="rId1180" xr:uid="{95E02603-E4AC-43EF-95A1-4FF6A94BECB1}"/>
    <hyperlink ref="M1318" r:id="rId1181" xr:uid="{236118A8-CD4B-4F5A-974C-EF9CC9567464}"/>
    <hyperlink ref="M1319" r:id="rId1182" xr:uid="{F7BC485D-891A-49F0-8415-5CC33436A3E1}"/>
    <hyperlink ref="M1320" r:id="rId1183" xr:uid="{8BCAB9BE-7BE2-4C1F-9609-D904DB8D1F80}"/>
    <hyperlink ref="M1321" r:id="rId1184" xr:uid="{1B9AD54A-71A9-492E-951A-720CCF0ECB77}"/>
    <hyperlink ref="M1323" r:id="rId1185" xr:uid="{BEF1CE92-B78E-4DA8-AA27-81EA0183C601}"/>
    <hyperlink ref="M1324" r:id="rId1186" xr:uid="{3098C3FC-FFD2-4988-9540-A6B2431DA28A}"/>
    <hyperlink ref="M1325" r:id="rId1187" xr:uid="{CDD0572A-B40E-4BA0-A09C-A37D5D996361}"/>
    <hyperlink ref="M1326" r:id="rId1188" xr:uid="{2FE4B966-BA41-4875-BDA0-09EF7CD1C664}"/>
    <hyperlink ref="M1327" r:id="rId1189" xr:uid="{606256A9-E638-4B6C-80F5-63F04E72A45E}"/>
    <hyperlink ref="M1328" r:id="rId1190" xr:uid="{C650DBC8-522C-4E39-AB80-5C8398F88057}"/>
    <hyperlink ref="M1329" r:id="rId1191" xr:uid="{84AFB81B-BF02-4EF9-9AB2-329C49A0267C}"/>
    <hyperlink ref="M1330" r:id="rId1192" xr:uid="{79324A84-FC2E-40C3-88BB-B239D6B75558}"/>
    <hyperlink ref="M1331" r:id="rId1193" xr:uid="{49F87C88-FFBF-4640-B5C8-B98345078D13}"/>
    <hyperlink ref="M1333" r:id="rId1194" xr:uid="{38F2AC5E-A396-4655-BA84-454071117E66}"/>
    <hyperlink ref="M1334" r:id="rId1195" xr:uid="{DF7F317A-A2ED-4B0F-B9D7-18F6B11C06D0}"/>
    <hyperlink ref="M1335" r:id="rId1196" xr:uid="{13BC2A58-F92E-4928-8BA7-00E78C397479}"/>
    <hyperlink ref="M1337" r:id="rId1197" xr:uid="{C4CF650D-C2F2-451E-BEA1-9CBF678A223D}"/>
    <hyperlink ref="M1338" r:id="rId1198" xr:uid="{7A4C885A-1F4B-40D5-9142-33170A6530A4}"/>
    <hyperlink ref="M1339" r:id="rId1199" xr:uid="{C5AB5386-2294-46D7-A98F-EC9A9FF61E73}"/>
    <hyperlink ref="M1341" r:id="rId1200" xr:uid="{4476162B-2495-41F9-B2E4-FD51D360DC17}"/>
    <hyperlink ref="M1342" r:id="rId1201" xr:uid="{14C6C0B0-0B8C-4C32-A039-E466FF3B2C88}"/>
    <hyperlink ref="M1344" r:id="rId1202" xr:uid="{0D8DA8EC-0CA9-4102-8B31-E1E044868C83}"/>
    <hyperlink ref="M1346" r:id="rId1203" xr:uid="{634452D7-1BA5-42FC-955C-E09298486C28}"/>
    <hyperlink ref="M1347" r:id="rId1204" xr:uid="{F26EB8CE-F3B3-49DF-8021-DCFD8A37DDF1}"/>
    <hyperlink ref="M1348" r:id="rId1205" xr:uid="{99267213-ADB8-4F3B-9836-874ACC966AD5}"/>
    <hyperlink ref="M1349" r:id="rId1206" xr:uid="{AFBFB232-659C-457D-8E06-E6A05D598012}"/>
    <hyperlink ref="M1350" r:id="rId1207" xr:uid="{C61CDFC1-6F6A-46E4-9383-3564B26E77B8}"/>
    <hyperlink ref="M1351" r:id="rId1208" xr:uid="{D91B8AA1-E671-41AF-9A63-510EF04A4FC8}"/>
    <hyperlink ref="M1352" r:id="rId1209" xr:uid="{C59FD845-0418-4EF0-87F4-722AB0B3CD6E}"/>
    <hyperlink ref="M1353" r:id="rId1210" xr:uid="{D4E41FD5-DB57-4C41-BFED-561D905B948D}"/>
    <hyperlink ref="M1354" r:id="rId1211" xr:uid="{3882A26C-1295-4EA4-B048-6E4E45D15035}"/>
    <hyperlink ref="M1355" r:id="rId1212" xr:uid="{5C4EF5C5-8A19-4BDB-AD04-D62776ADA690}"/>
    <hyperlink ref="M1356" r:id="rId1213" xr:uid="{991CE6EC-DCA6-4B2F-AECE-C322DE42BD38}"/>
    <hyperlink ref="M1357" r:id="rId1214" xr:uid="{3ACCAB00-BAE3-481B-8303-4298046241FE}"/>
    <hyperlink ref="M1358" r:id="rId1215" xr:uid="{9EF5C663-D6F6-4025-9BDE-17A9861AF173}"/>
    <hyperlink ref="M1359" r:id="rId1216" xr:uid="{BC4D8FB6-AAED-4749-AD84-F3BA5162D3F2}"/>
    <hyperlink ref="M1360" r:id="rId1217" xr:uid="{0C06A8F4-4109-40B7-A292-6C1136C012E7}"/>
    <hyperlink ref="M1361" r:id="rId1218" xr:uid="{409A4D26-1D8B-455E-A0EA-ED11C90635F7}"/>
    <hyperlink ref="M1362" r:id="rId1219" xr:uid="{EBEDF400-9273-4606-8954-65C6AE9A5372}"/>
    <hyperlink ref="M1363" r:id="rId1220" xr:uid="{CACE64F7-3316-4D5A-AE69-0D248ACE383B}"/>
    <hyperlink ref="M1364" r:id="rId1221" xr:uid="{8F6627A0-4732-4AAF-A18B-56F8596A7B68}"/>
    <hyperlink ref="M1365" r:id="rId1222" xr:uid="{47441793-2E8A-438C-A063-989535B9AE76}"/>
    <hyperlink ref="M1366" r:id="rId1223" xr:uid="{6E8F4974-683E-4F1C-99D8-F81D22522253}"/>
    <hyperlink ref="M1367" r:id="rId1224" xr:uid="{D7BC2EBD-C14D-4159-8F0B-B179A5FAFCD7}"/>
    <hyperlink ref="M1368" r:id="rId1225" xr:uid="{198700F1-3918-4728-99A7-F0BC83BA68C0}"/>
    <hyperlink ref="M1369" r:id="rId1226" xr:uid="{1CE14C44-3F83-4968-B8BE-57DEE38060E6}"/>
    <hyperlink ref="M1370" r:id="rId1227" xr:uid="{4666081E-3D89-4B27-BF52-540C49CBB758}"/>
    <hyperlink ref="M1371" r:id="rId1228" xr:uid="{0644BFEC-AEF8-4462-9F14-A0CD0095EA66}"/>
    <hyperlink ref="M1372" r:id="rId1229" xr:uid="{61AE321A-3EC0-473A-B199-939FDA3264E7}"/>
    <hyperlink ref="M1373" r:id="rId1230" xr:uid="{291C7DFF-191A-4813-A24B-42D162B522C6}"/>
    <hyperlink ref="M1374" r:id="rId1231" xr:uid="{2CB50238-6A63-4D51-B814-A7BBF7D9F094}"/>
    <hyperlink ref="M1375" r:id="rId1232" xr:uid="{0F473570-252B-4138-9D5E-972866C77F5D}"/>
    <hyperlink ref="M1377" r:id="rId1233" xr:uid="{CFE23E51-396C-4390-898A-9CA192099164}"/>
    <hyperlink ref="M1378" r:id="rId1234" xr:uid="{446B1DE2-9E03-4089-9EA0-27496B1A7C34}"/>
    <hyperlink ref="M1379" r:id="rId1235" xr:uid="{4B3084F8-25CC-419F-AE09-84B14FACD08E}"/>
    <hyperlink ref="M1380" r:id="rId1236" xr:uid="{A247D7AC-C667-41B8-8A67-15B1A057C851}"/>
    <hyperlink ref="M1381" r:id="rId1237" xr:uid="{20CCD656-2D30-43A9-AE4F-347EEAB223BB}"/>
    <hyperlink ref="M1382" r:id="rId1238" xr:uid="{7298A68A-D94B-4429-BE80-451E888EAF75}"/>
    <hyperlink ref="M1383" r:id="rId1239" xr:uid="{814F2CEE-AD6B-4FA3-B366-4F830A71742F}"/>
    <hyperlink ref="M1384" r:id="rId1240" xr:uid="{F5BFE18E-C5E6-4018-8D79-C490AD0D5475}"/>
    <hyperlink ref="M1385" r:id="rId1241" xr:uid="{93133B50-8F74-4EBA-9A35-31EA56549F9C}"/>
    <hyperlink ref="M1386" r:id="rId1242" xr:uid="{C98A1E83-19B2-4EA4-BCB8-88BBAD2BF10E}"/>
    <hyperlink ref="M1387" r:id="rId1243" xr:uid="{AB6AEAE5-08D4-45F3-ADFE-28F9042B5F8E}"/>
    <hyperlink ref="M1388" r:id="rId1244" xr:uid="{7970A0B4-DE40-4033-A16A-6242805575B4}"/>
    <hyperlink ref="M1389" r:id="rId1245" xr:uid="{4FFAB8D8-33C4-4D88-A429-1B780A2F8300}"/>
    <hyperlink ref="M1390" r:id="rId1246" xr:uid="{BA4CC146-A3AF-4F7E-94BE-5190BFE5CBB6}"/>
    <hyperlink ref="M1391" r:id="rId1247" xr:uid="{F1EAB761-248F-4A49-87D4-6D870B04A523}"/>
    <hyperlink ref="M1392" r:id="rId1248" xr:uid="{17D38E7E-975E-4F5E-B304-D1A2C85E7A0A}"/>
    <hyperlink ref="M1393" r:id="rId1249" xr:uid="{C04E4617-854A-4A05-8544-914B4C016B82}"/>
    <hyperlink ref="M1394" r:id="rId1250" xr:uid="{23B81EB4-682C-41E1-A670-F72C7744985D}"/>
    <hyperlink ref="M1395" r:id="rId1251" xr:uid="{04AEF0FD-D581-4F31-9E1D-08F2881B6F25}"/>
    <hyperlink ref="M1396" r:id="rId1252" xr:uid="{3B28D888-45FC-4581-A99E-019E60391EFE}"/>
    <hyperlink ref="M1397" r:id="rId1253" xr:uid="{DEB663D7-9B5D-4B75-9CC9-D5C84F1C6E20}"/>
    <hyperlink ref="M1398" r:id="rId1254" xr:uid="{83CCDA6C-4681-43B0-97B5-28E598B56827}"/>
    <hyperlink ref="M1399" r:id="rId1255" xr:uid="{1F1D1EBA-16AD-41F6-AED9-3153B26285FD}"/>
    <hyperlink ref="M1400" r:id="rId1256" xr:uid="{8F70321A-4F53-47AF-A03F-DD42BB0DF58E}"/>
    <hyperlink ref="M1401" r:id="rId1257" xr:uid="{96EE0C0E-E3F0-4454-913D-8240B783B320}"/>
    <hyperlink ref="M1403" r:id="rId1258" xr:uid="{691794B7-FE0D-4F29-8B17-4740CA4307CE}"/>
    <hyperlink ref="M1404" r:id="rId1259" xr:uid="{27B29B18-91EB-4B11-BC9B-AC68F0F0AB8C}"/>
    <hyperlink ref="M1405" r:id="rId1260" xr:uid="{5511F336-1956-4AD2-B13E-039C5077B9AC}"/>
    <hyperlink ref="M1406" r:id="rId1261" xr:uid="{959E6A98-97C6-4773-B205-B2940F0A845C}"/>
    <hyperlink ref="M1407" r:id="rId1262" xr:uid="{9B373F55-47F5-48AB-9B8C-E2BFAC5EA7B7}"/>
    <hyperlink ref="M1408" r:id="rId1263" xr:uid="{8929D137-A5CE-4E2C-B46D-13147506E282}"/>
    <hyperlink ref="M1409" r:id="rId1264" xr:uid="{AEC57843-F663-4B26-8806-2D152F876F37}"/>
    <hyperlink ref="M1410" r:id="rId1265" xr:uid="{F121F58B-97B0-4068-8488-B093064AAC85}"/>
    <hyperlink ref="M1411" r:id="rId1266" xr:uid="{7E2651A4-A224-4602-BC11-C0C090BEFC69}"/>
    <hyperlink ref="M1412" r:id="rId1267" xr:uid="{DC597A70-EFA0-4772-9335-C30FD3576724}"/>
    <hyperlink ref="M1413" r:id="rId1268" xr:uid="{817804F1-5B6A-4A04-801E-461E686F58E2}"/>
    <hyperlink ref="M1414" r:id="rId1269" xr:uid="{258A3AAD-4824-4756-AF27-F687F6112672}"/>
    <hyperlink ref="M1416" r:id="rId1270" xr:uid="{CCAE9B40-B938-4D67-8FEA-C41DB68054DE}"/>
    <hyperlink ref="M1417" r:id="rId1271" xr:uid="{941BEB11-313E-4C42-A23B-0C083BB9E645}"/>
    <hyperlink ref="M1418" r:id="rId1272" xr:uid="{AA5B0AE6-3316-4C5F-A7E5-DFFF27E06F0A}"/>
    <hyperlink ref="M1419" r:id="rId1273" xr:uid="{D3ECD3DB-B434-4AA7-97E2-F229E9BBF388}"/>
    <hyperlink ref="M1420" r:id="rId1274" xr:uid="{33F40C66-6253-48A5-9E12-102D67CACB80}"/>
    <hyperlink ref="M1422" r:id="rId1275" xr:uid="{CDD1D1F8-2423-48B2-995B-8F20DB297858}"/>
    <hyperlink ref="M1423" r:id="rId1276" xr:uid="{9B43EB49-13D9-4A81-BD4B-51D5A05408EA}"/>
    <hyperlink ref="M1424" r:id="rId1277" xr:uid="{3859D25C-DB37-49D0-B5DE-BE2F5ADF91EC}"/>
    <hyperlink ref="M1425" r:id="rId1278" xr:uid="{20EF1885-3241-4B1B-9275-26A92DDAC884}"/>
    <hyperlink ref="M1426" r:id="rId1279" xr:uid="{8CC47A25-ED40-4521-BE28-0550B576A48E}"/>
    <hyperlink ref="M1427" r:id="rId1280" xr:uid="{D60DA482-8321-4FD2-B0BC-91D0777AF5A5}"/>
    <hyperlink ref="M1428" r:id="rId1281" xr:uid="{67FBCE2C-DF7E-4412-96E0-137B9D9C97D7}"/>
    <hyperlink ref="M1429" r:id="rId1282" xr:uid="{2F0318D9-FEAF-4DE7-8E10-0BCA6E8D8D11}"/>
    <hyperlink ref="M1430" r:id="rId1283" xr:uid="{9DC4E101-8D11-49B0-B4F4-F08212A1BC66}"/>
    <hyperlink ref="M1431" r:id="rId1284" xr:uid="{CB3F9079-5CAA-4A75-A47A-B8378CBD82E8}"/>
    <hyperlink ref="M1432" r:id="rId1285" xr:uid="{8D8677F8-4287-46A1-B611-ABE2CDFB6F29}"/>
    <hyperlink ref="M1433" r:id="rId1286" xr:uid="{D127AC2E-0917-40E1-AE6D-967F7E5F69E6}"/>
    <hyperlink ref="M1434" r:id="rId1287" xr:uid="{26F8A95E-6BD0-4940-9075-8CB244CFB621}"/>
    <hyperlink ref="M1435" r:id="rId1288" xr:uid="{6B3A40E7-1A91-420E-9D16-8E100731F495}"/>
    <hyperlink ref="M1436" r:id="rId1289" xr:uid="{022C5E62-0B34-4EF3-B138-34CCA587A81E}"/>
    <hyperlink ref="M1437" r:id="rId1290" xr:uid="{2D26CA6A-B177-4559-A6FD-4E6B95FBF00B}"/>
    <hyperlink ref="M1438" r:id="rId1291" xr:uid="{BD3BFE36-7CE6-4952-AC16-619257CE25A1}"/>
    <hyperlink ref="M1439" r:id="rId1292" xr:uid="{DA291896-4D76-4888-B8B5-89C26903E4BE}"/>
    <hyperlink ref="M1440" r:id="rId1293" xr:uid="{037DD00E-12D3-4B57-B8DB-2CD13CC9AD53}"/>
    <hyperlink ref="M1442" r:id="rId1294" xr:uid="{F9EBE59D-840E-4C05-A62F-2FB7A646FC2E}"/>
    <hyperlink ref="M1443" r:id="rId1295" xr:uid="{59E213E0-D15A-42E8-8F0A-558C853C8915}"/>
    <hyperlink ref="M1444" r:id="rId1296" xr:uid="{C60E784B-FD3C-4D65-A7F6-CFC993624FCC}"/>
    <hyperlink ref="M1445" r:id="rId1297" xr:uid="{29C0CCFB-F02A-4DF7-B148-E0916799253D}"/>
    <hyperlink ref="M1446" r:id="rId1298" xr:uid="{D60A052C-3E95-4BB4-AA68-97E896AC6F80}"/>
    <hyperlink ref="M1447" r:id="rId1299" xr:uid="{5BFE591A-6EE6-4813-A62C-76E03C6FBA94}"/>
    <hyperlink ref="M1448" r:id="rId1300" xr:uid="{0C1A4F6F-7E94-48F1-936F-00157514F1CA}"/>
    <hyperlink ref="M1449" r:id="rId1301" xr:uid="{FC935D3F-4AB4-4563-B73D-1D68CF7E82FD}"/>
    <hyperlink ref="M1450" r:id="rId1302" xr:uid="{5DEE2941-3BB8-4A19-BB6E-1E498BBC2FAB}"/>
    <hyperlink ref="M1451" r:id="rId1303" xr:uid="{ED8D5711-E55C-4AD6-BD08-FA9DBDD02CCB}"/>
    <hyperlink ref="M1452" r:id="rId1304" xr:uid="{12D870C6-FF93-49F5-B9E2-635D07B8EB1E}"/>
    <hyperlink ref="M1453" r:id="rId1305" xr:uid="{229C1971-F1F3-4FCF-AC42-99117294F2F3}"/>
    <hyperlink ref="M1454" r:id="rId1306" xr:uid="{5C6145B6-0342-4147-9834-F85830EE0413}"/>
    <hyperlink ref="M1455" r:id="rId1307" xr:uid="{AC933AEA-BF99-4ABF-AE5E-C1F02733377D}"/>
    <hyperlink ref="M1456" r:id="rId1308" xr:uid="{533E4D66-E11C-4CD6-915C-CC1D44B57009}"/>
    <hyperlink ref="M1457" r:id="rId1309" xr:uid="{D87F7E5E-297C-4741-BE5A-F3F6365E909F}"/>
    <hyperlink ref="M1458" r:id="rId1310" xr:uid="{C8B4340F-8C38-4DF6-A2EB-74586E8BD624}"/>
    <hyperlink ref="M1459" r:id="rId1311" xr:uid="{93A87DAD-CE8B-45D3-9774-0712AD2856C8}"/>
    <hyperlink ref="M1460" r:id="rId1312" xr:uid="{21696A0D-A0C5-4095-B7A9-81B7D7259DDD}"/>
    <hyperlink ref="M1461" r:id="rId1313" xr:uid="{BBFCAC81-6A65-44B8-9B04-6D2B16A7B3A6}"/>
    <hyperlink ref="M1462" r:id="rId1314" xr:uid="{437B3C0C-7449-4C5F-A1D2-2ED6F0EBF205}"/>
    <hyperlink ref="M1463" r:id="rId1315" xr:uid="{FA1E8B01-EF34-4530-A557-4051BBDB70A4}"/>
    <hyperlink ref="M1464" r:id="rId1316" xr:uid="{DC63321F-FF41-4D38-A20F-BB7F842E1691}"/>
    <hyperlink ref="M1465" r:id="rId1317" xr:uid="{DFE8AD59-BCCF-4B58-8D87-563911E28BEA}"/>
    <hyperlink ref="M1466" r:id="rId1318" xr:uid="{E87F78F6-B629-4BD1-8D49-6F5B71E7AAED}"/>
    <hyperlink ref="M1467" r:id="rId1319" xr:uid="{93B3F1EA-05D0-4EF2-ADD8-F2B66AA62189}"/>
    <hyperlink ref="M1468" r:id="rId1320" xr:uid="{09FDA4AF-0079-42EE-A1CE-40ED6D143C92}"/>
    <hyperlink ref="M1469" r:id="rId1321" xr:uid="{A6EB06E9-4717-41CF-A3C9-9074A7F0A551}"/>
    <hyperlink ref="M1470" r:id="rId1322" xr:uid="{3022C690-A319-42D5-B205-EFC5B55E1A25}"/>
    <hyperlink ref="M1471" r:id="rId1323" xr:uid="{D37EDB8E-0612-4B21-B70E-CDFD2E6A2939}"/>
    <hyperlink ref="M1472" r:id="rId1324" xr:uid="{73C46628-E5F3-4DA3-A982-B78AEC97A974}"/>
    <hyperlink ref="M1473" r:id="rId1325" xr:uid="{A0B060F1-B942-4015-875D-79E68AA64DE9}"/>
    <hyperlink ref="M1474" r:id="rId1326" xr:uid="{49EDCEDB-A1BC-49F9-BD0E-0DEFD6A2EDDF}"/>
    <hyperlink ref="M1475" r:id="rId1327" xr:uid="{00F1CE8D-C3FB-4EBC-8C86-C0537E66CD9E}"/>
    <hyperlink ref="M1477" r:id="rId1328" xr:uid="{67D1790E-A7B1-4F61-9827-B125C0F1382B}"/>
    <hyperlink ref="M1478" r:id="rId1329" xr:uid="{25B0A238-2366-4FD7-933E-8980B13B6122}"/>
    <hyperlink ref="M1479" r:id="rId1330" xr:uid="{53176D4C-5FDE-4549-B4F5-E51AB1B9A0D5}"/>
    <hyperlink ref="M1480" r:id="rId1331" xr:uid="{CBD51E2E-90AC-462E-9F67-43ABC5810E8F}"/>
    <hyperlink ref="M1482" r:id="rId1332" xr:uid="{86AD1FC8-7F60-42FB-A374-DAD414D3AB9F}"/>
    <hyperlink ref="M1483" r:id="rId1333" xr:uid="{10DFEF4B-EB89-43C6-872B-AD200F238ACF}"/>
    <hyperlink ref="M1484" r:id="rId1334" xr:uid="{0DDD1C38-A463-46F4-98DA-B519A60BD768}"/>
    <hyperlink ref="M1485" r:id="rId1335" xr:uid="{865ADD52-7E24-4E64-B450-205F5DD69952}"/>
    <hyperlink ref="M1486" r:id="rId1336" xr:uid="{B17457DF-E936-42E6-A5F6-A87F65FBA89A}"/>
    <hyperlink ref="M1487" r:id="rId1337" xr:uid="{16D426B0-6DC4-4E72-9048-6744F8CDC922}"/>
    <hyperlink ref="M1488" r:id="rId1338" xr:uid="{BF0C90C3-C7CF-46B2-8F8F-24F9A0590616}"/>
    <hyperlink ref="M1489" r:id="rId1339" xr:uid="{CF7531EA-D59E-42BC-8568-6B1735B8C568}"/>
    <hyperlink ref="M1490" r:id="rId1340" xr:uid="{21C95AA0-D1E4-4A01-AC09-49BF2FE91444}"/>
    <hyperlink ref="M1491" r:id="rId1341" xr:uid="{F4026598-7C1D-4B05-A2F9-446E9EC0C6AC}"/>
    <hyperlink ref="M1492" r:id="rId1342" xr:uid="{FBFB3A27-0CA7-4F6A-8012-BECAA4528FC3}"/>
    <hyperlink ref="M1493" r:id="rId1343" xr:uid="{CE629AB2-474C-43EF-A083-9ACF4F953776}"/>
    <hyperlink ref="M1494" r:id="rId1344" xr:uid="{09769650-62EA-4072-99CD-6C7B52F51749}"/>
    <hyperlink ref="M1495" r:id="rId1345" xr:uid="{C1BA0AE7-A5F9-4AAF-902D-DF366142EFBE}"/>
    <hyperlink ref="M1496" r:id="rId1346" xr:uid="{30DAD4C2-211B-4330-8BEE-5566BBBE9452}"/>
    <hyperlink ref="M1497" r:id="rId1347" xr:uid="{780BEAE7-2FF0-4CD4-9ACD-888780F11C50}"/>
    <hyperlink ref="M1498" r:id="rId1348" xr:uid="{6BA40097-BB42-436F-9FC5-C4D679328602}"/>
    <hyperlink ref="M1499" r:id="rId1349" xr:uid="{7B648144-A996-4D6B-B569-8AF3B60810AA}"/>
    <hyperlink ref="M1500" r:id="rId1350" xr:uid="{0F38BA8A-A049-4BCE-BD40-79A6AFFDA76C}"/>
    <hyperlink ref="M1501" r:id="rId1351" xr:uid="{C853A03C-FA8F-47A7-959F-25528FC41D63}"/>
    <hyperlink ref="M1502" r:id="rId1352" xr:uid="{7A6A2E22-638A-44FD-B7E4-534C55C470FE}"/>
    <hyperlink ref="M1503" r:id="rId1353" xr:uid="{B587F023-596D-47EC-B5F9-62E048727986}"/>
    <hyperlink ref="M1504" r:id="rId1354" xr:uid="{E94282F2-588C-4D8D-BFCC-B62848B75A77}"/>
    <hyperlink ref="M1506" r:id="rId1355" xr:uid="{02B95EAF-083F-48DE-ADE4-BB5014DE8E9C}"/>
    <hyperlink ref="M1507" r:id="rId1356" xr:uid="{8A74B9DC-AC9B-4938-ADC6-35F1631B2C50}"/>
    <hyperlink ref="M1508" r:id="rId1357" xr:uid="{D11CF77E-D30A-4D98-A2DA-A7684A724CCB}"/>
    <hyperlink ref="M1509" r:id="rId1358" xr:uid="{544BA0E1-F4BE-4BDA-84A7-0CB66998B2E2}"/>
    <hyperlink ref="M1511" r:id="rId1359" xr:uid="{B434A425-7D51-4642-BFEA-FE9319E4F384}"/>
    <hyperlink ref="M1512" r:id="rId1360" xr:uid="{0C5271E0-8852-4ECD-B805-1C9B82EC79C1}"/>
    <hyperlink ref="M1513" r:id="rId1361" xr:uid="{011148CC-A555-423C-BB4D-D460AF2A7456}"/>
    <hyperlink ref="M1514" r:id="rId1362" xr:uid="{6BB56710-A235-42E9-BDCA-736CC6E4E52C}"/>
    <hyperlink ref="M232" r:id="rId1363" xr:uid="{727F0228-C9CC-4083-B538-A8DC086BE334}"/>
    <hyperlink ref="M233" r:id="rId1364" xr:uid="{42DE55B1-1418-4273-B833-EED6E9681812}"/>
    <hyperlink ref="M284" r:id="rId1365" xr:uid="{43AE17D3-1AD3-4DE7-98F9-E91C081B2663}"/>
    <hyperlink ref="M286" r:id="rId1366" xr:uid="{42A0E1E7-FA6E-4D70-BB1D-6AC4DB9DA56E}"/>
    <hyperlink ref="M288" r:id="rId1367" xr:uid="{F73E9394-9509-44CC-A89E-07BD4ED3E2C6}"/>
    <hyperlink ref="M262" r:id="rId1368" xr:uid="{A8CEFE30-E835-463D-B0AE-7ECCBC6D77C3}"/>
    <hyperlink ref="M263" r:id="rId1369" xr:uid="{89183A0D-3A9D-45F8-99A6-D5257C3FE0E4}"/>
    <hyperlink ref="M264" r:id="rId1370" xr:uid="{F6E49A8E-A193-4D5C-B8EE-B48619601A09}"/>
    <hyperlink ref="M265" r:id="rId1371" xr:uid="{BEB86AB9-4CB8-4B3C-B5AC-73262F3C6869}"/>
    <hyperlink ref="M266" r:id="rId1372" xr:uid="{BFC53448-405D-4667-A194-48E0F9A33D94}"/>
    <hyperlink ref="M267" r:id="rId1373" xr:uid="{D1885BDA-9E56-42A1-840F-E564CFE001D1}"/>
    <hyperlink ref="M268" r:id="rId1374" xr:uid="{0706C16F-D074-4159-B337-A15051246E44}"/>
    <hyperlink ref="M269" r:id="rId1375" xr:uid="{A642BFD1-7842-402E-854F-D3E6EE7B2FCC}"/>
    <hyperlink ref="M270" r:id="rId1376" xr:uid="{E8E676D9-0E69-4D7A-9A69-9BACC9A3892C}"/>
    <hyperlink ref="M271" r:id="rId1377" xr:uid="{17F3F34E-34E9-4BA7-B138-1F5AC304A760}"/>
  </hyperlinks>
  <pageMargins left="0.7" right="0.7" top="0.75" bottom="0.75" header="0.3" footer="0.3"/>
  <pageSetup paperSize="9" orientation="portrait" r:id="rId1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Alla artiklar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Öyvind Bjerke</cp:lastModifiedBy>
  <dcterms:created xsi:type="dcterms:W3CDTF">2017-10-03T14:44:14Z</dcterms:created>
  <dcterms:modified xsi:type="dcterms:W3CDTF">2019-10-16T10:43:56Z</dcterms:modified>
</cp:coreProperties>
</file>